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avoro\04-07-2022\Incarichi legali 7 pubblicazione\"/>
    </mc:Choice>
  </mc:AlternateContent>
  <bookViews>
    <workbookView xWindow="0" yWindow="0" windowWidth="20490" windowHeight="7620"/>
  </bookViews>
  <sheets>
    <sheet name="Foglio1" sheetId="1" r:id="rId1"/>
  </sheets>
  <definedNames>
    <definedName name="_xlnm._FilterDatabase" localSheetId="0" hidden="1">Foglio1!$A$1:$N$81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J2" i="1"/>
  <c r="I2" i="1"/>
  <c r="L24" i="1" l="1"/>
  <c r="L25" i="1"/>
  <c r="L26" i="1"/>
  <c r="M24" i="1"/>
  <c r="M25" i="1"/>
  <c r="M26" i="1"/>
</calcChain>
</file>

<file path=xl/sharedStrings.xml><?xml version="1.0" encoding="utf-8"?>
<sst xmlns="http://schemas.openxmlformats.org/spreadsheetml/2006/main" count="926" uniqueCount="220">
  <si>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</si>
  <si>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</si>
  <si>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</si>
  <si>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</si>
  <si>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</si>
  <si>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</si>
  <si>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</si>
  <si>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</si>
  <si>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</si>
  <si>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</si>
  <si>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</si>
  <si>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</si>
  <si>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</si>
  <si>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Giudizio amministrativo 1° grado</t>
  </si>
  <si>
    <t>T.A.R. LAZIO</t>
  </si>
  <si>
    <t>Costituzione in giudizio</t>
  </si>
  <si>
    <t>MOTIVI AGGIUNTI</t>
  </si>
  <si>
    <t xml:space="preserve">Secondo andamento del giudizio </t>
  </si>
  <si>
    <t>N.D.</t>
  </si>
  <si>
    <t/>
  </si>
  <si>
    <t>Giudizio amministrativo 2° grado</t>
  </si>
  <si>
    <t>CONSIGLIO DI STATO</t>
  </si>
  <si>
    <t>Indeterminabile</t>
  </si>
  <si>
    <t>APPELLO</t>
  </si>
  <si>
    <t>AFFIDAMENTO DIRETTO PER PRECEDENTE GARA</t>
  </si>
  <si>
    <t>GARA</t>
  </si>
  <si>
    <t>Connessione altro ricorso</t>
  </si>
  <si>
    <t>AVV. SEGATO ANDREA</t>
  </si>
  <si>
    <t>FIDANZIA GIGLIOLA -STUDIO LEGALE</t>
  </si>
  <si>
    <t>​Costituzione in giudizio</t>
  </si>
  <si>
    <t>AVV. CRISCI STEFANO</t>
  </si>
  <si>
    <t>AVV. GARELLA FABIO</t>
  </si>
  <si>
    <t>​Secondo andamento del giudizio</t>
  </si>
  <si>
    <t>AVV. PAPARO TOMMASO</t>
  </si>
  <si>
    <t>Indeterminato</t>
  </si>
  <si>
    <t>FIDANZIA GIGLIOLA STUDIO LEGALE</t>
  </si>
  <si>
    <t>AVV. ORLANDO MARCO</t>
  </si>
  <si>
    <t>AVV. MOLAIOLI CARLO</t>
  </si>
  <si>
    <t>Corte dei Conti</t>
  </si>
  <si>
    <t xml:space="preserve">AVV. ESPOSITO GIANLUCA </t>
  </si>
  <si>
    <t>Secondo andamento del giudizio</t>
  </si>
  <si>
    <t>STUDIO LEGALE ZOPPINI  E ASSOCIATI</t>
  </si>
  <si>
    <t>​3 partecipanti alla gara</t>
  </si>
  <si>
    <t>CAPO DELLO STATO</t>
  </si>
  <si>
    <t xml:space="preserve">​Indeterminabile </t>
  </si>
  <si>
    <t>Esecuzione mobiliare</t>
  </si>
  <si>
    <t>Ulteriore fase processuale</t>
  </si>
  <si>
    <t>LEAAP/P20190000492-11/02/2019</t>
  </si>
  <si>
    <t xml:space="preserve">AVV. MARTUCCI LUCIANO </t>
  </si>
  <si>
    <t xml:space="preserve">AVV. PELLEGRINO GIOVANNI </t>
  </si>
  <si>
    <t xml:space="preserve">AVV. MIRIGLIANI FRANCESCO FORTUNATO </t>
  </si>
  <si>
    <t>​1</t>
  </si>
  <si>
    <t>GSE/P20220013485-13/05/2022</t>
  </si>
  <si>
    <t>13286/2021</t>
  </si>
  <si>
    <t>AVV. MIRIGLIANI FORTUNATO FRANCESCO</t>
  </si>
  <si>
    <t>AVV. SAN MAURO CESARE</t>
  </si>
  <si>
    <t>GSE/P20210009720-31/03/2021</t>
  </si>
  <si>
    <t>11353/2015</t>
  </si>
  <si>
    <t>GSE/P20220017403-30/06/2022</t>
  </si>
  <si>
    <t>GSE/P20210020985-04/08/2021</t>
  </si>
  <si>
    <t>736/2017-745/2017</t>
  </si>
  <si>
    <t>GSE/P20220017401-30/06/2022</t>
  </si>
  <si>
    <t>GSE/P20220017404-30/06/2022</t>
  </si>
  <si>
    <t>GSE/P20220017402-30/06/2022</t>
  </si>
  <si>
    <t>GSE/P20200027542-11/06/2020</t>
  </si>
  <si>
    <t>4851/2018</t>
  </si>
  <si>
    <t>AVV. FRONTONI  MASSIMO</t>
  </si>
  <si>
    <t>LEAAP/P20180002802-19/09/2018</t>
  </si>
  <si>
    <t xml:space="preserve">8886/2018
</t>
  </si>
  <si>
    <t>LEAAP/P20180003771-03/12/2018</t>
  </si>
  <si>
    <t>LEAAP/P20180003776-03/12/2018</t>
  </si>
  <si>
    <t>LEAAP/P20180003944-13/12/2018</t>
  </si>
  <si>
    <t>13018/2018</t>
  </si>
  <si>
    <t>AVV. FIENGA SERGIO</t>
  </si>
  <si>
    <t>LEAAP/P20180004078-21/12/2018</t>
  </si>
  <si>
    <t>14059/2018</t>
  </si>
  <si>
    <t>LEAAP/P20190001579-06/05/2019</t>
  </si>
  <si>
    <t>1682/2019</t>
  </si>
  <si>
    <t>AOR- MARCO ORLANDO</t>
  </si>
  <si>
    <t>GSE/P20200027518-11/06/2020</t>
  </si>
  <si>
    <t>GSE/P20200030012-25/06/2020</t>
  </si>
  <si>
    <t>GSE/P20200040106-16/09/2020</t>
  </si>
  <si>
    <t>AVV. D'ALOIA ANTONIO</t>
  </si>
  <si>
    <t>GSE/P20210026981-04/10/2021</t>
  </si>
  <si>
    <t>Giudizio civile 2° grado</t>
  </si>
  <si>
    <t>CORTE CASSAZIONE CIVILE</t>
  </si>
  <si>
    <t>STUDIO LEGALE CAPPUCCILLI</t>
  </si>
  <si>
    <t>Regolamento di giurisdizione</t>
  </si>
  <si>
    <t>GSE/P20220003056-01/02/2022</t>
  </si>
  <si>
    <t>12379/2021</t>
  </si>
  <si>
    <t>GSE/P20220006266-04/03/2022</t>
  </si>
  <si>
    <t>13783/2021</t>
  </si>
  <si>
    <t>GSE/P20220009848-08/04/2022</t>
  </si>
  <si>
    <t>2436/2022</t>
  </si>
  <si>
    <t>STUDIO LEGALE BRANCADORO - MIRABLE</t>
  </si>
  <si>
    <t>​LEAAP/GSE/P20220014903-30/05/2022</t>
  </si>
  <si>
    <t xml:space="preserve">​Giudizio civile 3° grado </t>
  </si>
  <si>
    <t>​Corte di Cassazione</t>
  </si>
  <si>
    <t>​Studio Legale Maresca, Morrico, Boccia e Associati</t>
  </si>
  <si>
    <t>​LEAAP/GSE/P20220014884-30/05/2022</t>
  </si>
  <si>
    <t>Corte di Cassazione</t>
  </si>
  <si>
    <t>​LEAAP/GSE/P20220014869-30/05/2022</t>
  </si>
  <si>
    <t>3542/2021</t>
  </si>
  <si>
    <t xml:space="preserve">​Giudizio civile 2° grado </t>
  </si>
  <si>
    <t>Corte di Appello di Roma</t>
  </si>
  <si>
    <t>GSE/P20220015631-08/06/2022</t>
  </si>
  <si>
    <t>4956/2022</t>
  </si>
  <si>
    <t>GSE/P20220015634-08/06/2022</t>
  </si>
  <si>
    <t>5252/2022</t>
  </si>
  <si>
    <t>GSE/P20220015635-08/06/2022</t>
  </si>
  <si>
    <t>5256/2022</t>
  </si>
  <si>
    <t>GSE/P20220015637-08/06/2022</t>
  </si>
  <si>
    <t>GSE/P20220015640-08/06/2022</t>
  </si>
  <si>
    <t>4841/2022</t>
  </si>
  <si>
    <t>GSE/P20220015643-08/06/2022</t>
  </si>
  <si>
    <t>133/2020</t>
  </si>
  <si>
    <t>Giudizio civile 1° grado</t>
  </si>
  <si>
    <t>TRIBUNALE DI SCIACCA</t>
  </si>
  <si>
    <t>GSE/P20220015645-08/06/2022</t>
  </si>
  <si>
    <t>5384/2022</t>
  </si>
  <si>
    <t>GSE/P20220015648-08/06/2022</t>
  </si>
  <si>
    <t>Corte dei Conti Lazio</t>
  </si>
  <si>
    <t>GSE/P20220015650-08/06/2022</t>
  </si>
  <si>
    <t>5702/2022</t>
  </si>
  <si>
    <t>GSE/P20220016234-15/06/2022</t>
  </si>
  <si>
    <t>GSE/P20220016237-15/06/2022</t>
  </si>
  <si>
    <t>GSE/P20220016238-15/06/2022</t>
  </si>
  <si>
    <t>GSE/P20220016239-15/06/2022</t>
  </si>
  <si>
    <t>GSE/P20220016240-15/06/2022</t>
  </si>
  <si>
    <t>GSE/P20220016241-15/06/2022</t>
  </si>
  <si>
    <t>GSE/P20220016243-15/06/2022</t>
  </si>
  <si>
    <t>GSE/P20220016244-15/06/2022</t>
  </si>
  <si>
    <t>GSE/P20220016245-15/06/2022</t>
  </si>
  <si>
    <t>GSE/P20220016246-15/06/2022</t>
  </si>
  <si>
    <t>GSE/P20220016247-15/06/2022</t>
  </si>
  <si>
    <t>GSE/P20220016248-15/06/2022</t>
  </si>
  <si>
    <t>GSE/P20220016249-15/06/2022</t>
  </si>
  <si>
    <t>GSE/P20220016250-15/06/2022</t>
  </si>
  <si>
    <t>GSE/P20220016251-15/06/2022</t>
  </si>
  <si>
    <t>GSE/P20220016252-15/06/2022</t>
  </si>
  <si>
    <t>GSE/P20220016254-15/06/2022</t>
  </si>
  <si>
    <t>GSE/P20220016255-15/06/2022</t>
  </si>
  <si>
    <t>GSE/P20220016256-15/06/2022</t>
  </si>
  <si>
    <t>GSE/P20220016458-16/06/2022</t>
  </si>
  <si>
    <t>GSE/P20220016660-20/06/2022</t>
  </si>
  <si>
    <t>GSE/P20220016662-20/06/2022</t>
  </si>
  <si>
    <t>35663/2018</t>
  </si>
  <si>
    <t>TRIBUNALE DI VERONA</t>
  </si>
  <si>
    <t>GSE/P20220016777-21/06/2022</t>
  </si>
  <si>
    <t>GSE/P20220016778-21/06/2022</t>
  </si>
  <si>
    <t>GSE/P20220016780-21/06/2022</t>
  </si>
  <si>
    <t>GSE/P20220016781-21/06/2022</t>
  </si>
  <si>
    <t>GSE/P20220016782-21/06/2022</t>
  </si>
  <si>
    <t>GSE/P20220016783-21/06/2022</t>
  </si>
  <si>
    <t>GSE/P20220016785-21/06/2022</t>
  </si>
  <si>
    <t>GSE/P20220016786-21/06/2022</t>
  </si>
  <si>
    <t>GSE/P20220016787-21/06/2022</t>
  </si>
  <si>
    <t>GSE/P20220016788-21/06/2022</t>
  </si>
  <si>
    <t>GSE/P20220016789-21/06/2022</t>
  </si>
  <si>
    <t>GSE/P20220016790-21/06/2022</t>
  </si>
  <si>
    <t>GSE/P20220016791-21/06/2022</t>
  </si>
  <si>
    <t>GSE/P20220016792-21/06/2022</t>
  </si>
  <si>
    <t>GSE/P20220016793-21/06/2022</t>
  </si>
  <si>
    <t>GSE/P20220016794-21/06/2022</t>
  </si>
  <si>
    <t>GSE/P20220016795-21/06/2022</t>
  </si>
  <si>
    <t>GSE/P20220016796-21/06/2022</t>
  </si>
  <si>
    <t>GSE/P20220016862-22/06/2022</t>
  </si>
  <si>
    <t>GSE/P20220016865-22/06/2022</t>
  </si>
  <si>
    <t>6512/2022</t>
  </si>
  <si>
    <t>GSE/P20220016866-22/06/2022</t>
  </si>
  <si>
    <t>6268/2022</t>
  </si>
  <si>
    <t>6049/2022</t>
  </si>
  <si>
    <t>GSE/P20220016867-22/06/2022</t>
  </si>
  <si>
    <t>5461/2022-5462/2022</t>
  </si>
  <si>
    <t>MALINCONICO-GENTILE</t>
  </si>
  <si>
    <t>GSE/P20220016870-22/06/2022</t>
  </si>
  <si>
    <t>Parere legale</t>
  </si>
  <si>
    <t>AVV. MARTUCCI LUCIANO</t>
  </si>
  <si>
    <t>Tribunale di Roma</t>
  </si>
  <si>
    <t xml:space="preserve">Tribunale di Roma </t>
  </si>
  <si>
    <t>CV</t>
  </si>
  <si>
    <t>DS</t>
  </si>
  <si>
    <t>cv</t>
  </si>
  <si>
    <t>ds</t>
  </si>
  <si>
    <t>https://www.gse.it/documenti_site/Documenti%20GSE/Societ%C3%A0%20trasparente/Consulenti%20e%20collaboratori/Incarichi%20Legali%202016/CV%202016%20Maresca%20Morrico.pdf</t>
  </si>
  <si>
    <t>https://www.gse.it/documenti_site/Documenti%20GSE/Societ%C3%A0%20trasparente/Consulenti%20e%20collaboratori/INCARICHI%20LEGALI%202016/CV 2016 Maresca Morrico.pdf​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</si>
  <si>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</si>
  <si>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</si>
  <si>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</si>
  <si>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</si>
  <si>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 D%27Aloia.pdf</t>
  </si>
  <si>
    <t>https://www.gse.it/documenti_site/Documenti%20GSE/Societ%C3%A0%20trasparente/Consulenti%20e%20collaboratori/Incarichi%20Legali%202016/dichiarazione Avv D%27Aloia.pdf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</si>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</sst>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5" fillId="0" borderId="0" xfId="1" applyBorder="1"/>
    <xf numFmtId="0" fontId="6" fillId="0" borderId="0" xfId="0" applyFont="1"/>
    <xf numFmtId="0" fontId="0" fillId="0" borderId="0" xfId="0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0" fillId="0" borderId="0" xfId="0" applyFill="1" applyBorder="1" applyAlignment="1">
      <alignment horizontal="left" vertical="top"/>
    </xf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1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42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7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63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68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84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32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7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53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58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74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79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5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2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7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0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5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3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8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56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64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69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77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8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51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72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80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8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5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33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8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6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59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67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4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54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62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70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75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83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3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28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6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9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57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3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4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52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60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65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73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78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8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www.gse.it/documenti_site/Documenti%20GSE/Societ%C3%A0%20trasparente/Consulenti%20e%20collaboratori/Incarichi%20Legali%202016/CV%20D%27Aloia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39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34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50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55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76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71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29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24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40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45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66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61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82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/>
  </sheetViews>
  <sheetFormatPr defaultColWidth="0" defaultRowHeight="15" zeroHeight="1" x14ac:dyDescent="0.25"/>
  <cols>
    <col min="1" max="1" width="30.7109375" bestFit="1" customWidth="1"/>
    <col min="2" max="2" width="10.85546875" bestFit="1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9.1406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180</v>
      </c>
      <c r="J1" s="10" t="s">
        <v>181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182</v>
      </c>
      <c r="P1" s="19" t="s">
        <v>183</v>
      </c>
    </row>
    <row r="2" spans="1:16" s="18" customFormat="1" x14ac:dyDescent="0.25">
      <c r="A2" s="12" t="s">
        <v>56</v>
      </c>
      <c r="B2" s="1" t="s">
        <v>57</v>
      </c>
      <c r="C2" s="2">
        <v>1</v>
      </c>
      <c r="D2" s="13" t="s">
        <v>13</v>
      </c>
      <c r="E2" s="14" t="s">
        <v>14</v>
      </c>
      <c r="F2" s="15" t="s">
        <v>29</v>
      </c>
      <c r="G2" s="16" t="s">
        <v>22</v>
      </c>
      <c r="H2" s="3" t="s">
        <v>28</v>
      </c>
      <c r="I2" s="26" t="str">
        <f>HYPERLINK(O2,"CV")</f>
        <v>CV</v>
      </c>
      <c r="J2" s="26" t="str">
        <f>HYPERLINK(P2,"DS")</f>
        <v>DS</v>
      </c>
      <c r="K2" s="17">
        <v>1000</v>
      </c>
      <c r="L2" s="3" t="s">
        <v>0</v>
      </c>
      <c r="M2" s="3" t="s">
        <v>16</v>
      </c>
      <c r="N2" s="3" t="s">
        <v>32</v>
      </c>
      <c r="O2" s="22" t="s">
        <v>214</v>
      </c>
      <c r="P2" s="22" t="s">
        <v>215</v>
      </c>
    </row>
    <row r="3" spans="1:16" s="18" customFormat="1" x14ac:dyDescent="0.25">
      <c r="A3" s="12" t="s">
        <v>58</v>
      </c>
      <c r="B3" s="1" t="s">
        <v>18</v>
      </c>
      <c r="C3" s="2">
        <v>2</v>
      </c>
      <c r="D3" s="13" t="s">
        <v>20</v>
      </c>
      <c r="E3" s="14" t="s">
        <v>21</v>
      </c>
      <c r="F3" s="15" t="s">
        <v>15</v>
      </c>
      <c r="G3" s="16">
        <v>286000</v>
      </c>
      <c r="H3" s="3" t="s">
        <v>33</v>
      </c>
      <c r="I3" s="26" t="str">
        <f t="shared" ref="I3:I66" si="0">HYPERLINK(O3,"CV")</f>
        <v>CV</v>
      </c>
      <c r="J3" s="26" t="str">
        <f t="shared" ref="J3:J66" si="1">HYPERLINK(P3,"DS")</f>
        <v>DS</v>
      </c>
      <c r="K3" s="17">
        <v>14800</v>
      </c>
      <c r="L3" s="3" t="s">
        <v>0</v>
      </c>
      <c r="M3" s="3" t="s">
        <v>23</v>
      </c>
      <c r="N3" s="3" t="s">
        <v>17</v>
      </c>
      <c r="O3" s="22" t="s">
        <v>206</v>
      </c>
      <c r="P3" s="22" t="s">
        <v>207</v>
      </c>
    </row>
    <row r="4" spans="1:16" s="18" customFormat="1" x14ac:dyDescent="0.25">
      <c r="A4" s="12" t="s">
        <v>59</v>
      </c>
      <c r="B4" s="1" t="s">
        <v>60</v>
      </c>
      <c r="C4" s="2">
        <v>2</v>
      </c>
      <c r="D4" s="13" t="s">
        <v>13</v>
      </c>
      <c r="E4" s="14" t="s">
        <v>14</v>
      </c>
      <c r="F4" s="15" t="s">
        <v>29</v>
      </c>
      <c r="G4" s="16">
        <v>5184631.63</v>
      </c>
      <c r="H4" s="3" t="s">
        <v>28</v>
      </c>
      <c r="I4" s="26" t="str">
        <f t="shared" si="0"/>
        <v>CV</v>
      </c>
      <c r="J4" s="26" t="str">
        <f t="shared" si="1"/>
        <v>DS</v>
      </c>
      <c r="K4" s="17">
        <v>2000</v>
      </c>
      <c r="L4" s="3" t="s">
        <v>0</v>
      </c>
      <c r="M4" s="3" t="s">
        <v>16</v>
      </c>
      <c r="N4" s="3" t="s">
        <v>40</v>
      </c>
      <c r="O4" s="22" t="s">
        <v>214</v>
      </c>
      <c r="P4" s="22" t="s">
        <v>215</v>
      </c>
    </row>
    <row r="5" spans="1:16" s="18" customFormat="1" x14ac:dyDescent="0.25">
      <c r="A5" s="12" t="s">
        <v>61</v>
      </c>
      <c r="B5" s="1" t="s">
        <v>18</v>
      </c>
      <c r="C5" s="2">
        <v>2</v>
      </c>
      <c r="D5" s="13" t="s">
        <v>20</v>
      </c>
      <c r="E5" s="14" t="s">
        <v>21</v>
      </c>
      <c r="F5" s="15" t="s">
        <v>15</v>
      </c>
      <c r="G5" s="16">
        <v>7298784.0999999996</v>
      </c>
      <c r="H5" s="3" t="s">
        <v>35</v>
      </c>
      <c r="I5" s="26" t="str">
        <f t="shared" si="0"/>
        <v>CV</v>
      </c>
      <c r="J5" s="26" t="str">
        <f t="shared" si="1"/>
        <v>DS</v>
      </c>
      <c r="K5" s="17">
        <v>16000</v>
      </c>
      <c r="L5" s="3" t="s">
        <v>0</v>
      </c>
      <c r="M5" s="3" t="s">
        <v>23</v>
      </c>
      <c r="N5" s="3" t="s">
        <v>17</v>
      </c>
      <c r="O5" s="22" t="s">
        <v>214</v>
      </c>
      <c r="P5" s="22" t="s">
        <v>215</v>
      </c>
    </row>
    <row r="6" spans="1:16" s="18" customFormat="1" x14ac:dyDescent="0.25">
      <c r="A6" s="12" t="s">
        <v>62</v>
      </c>
      <c r="B6" s="1" t="s">
        <v>18</v>
      </c>
      <c r="C6" s="2">
        <v>2</v>
      </c>
      <c r="D6" s="13" t="s">
        <v>20</v>
      </c>
      <c r="E6" s="14" t="s">
        <v>21</v>
      </c>
      <c r="F6" s="15" t="s">
        <v>15</v>
      </c>
      <c r="G6" s="16">
        <v>5441763.5700000003</v>
      </c>
      <c r="H6" s="3" t="s">
        <v>28</v>
      </c>
      <c r="I6" s="26" t="str">
        <f t="shared" si="0"/>
        <v>CV</v>
      </c>
      <c r="J6" s="26" t="str">
        <f t="shared" si="1"/>
        <v>DS</v>
      </c>
      <c r="K6" s="17">
        <v>13600</v>
      </c>
      <c r="L6" s="3" t="s">
        <v>0</v>
      </c>
      <c r="M6" s="3" t="s">
        <v>23</v>
      </c>
      <c r="N6" s="3" t="s">
        <v>17</v>
      </c>
      <c r="O6" s="22" t="s">
        <v>214</v>
      </c>
      <c r="P6" s="22" t="s">
        <v>215</v>
      </c>
    </row>
    <row r="7" spans="1:16" s="18" customFormat="1" x14ac:dyDescent="0.25">
      <c r="A7" s="12" t="s">
        <v>63</v>
      </c>
      <c r="B7" s="1" t="s">
        <v>57</v>
      </c>
      <c r="C7" s="2">
        <v>1</v>
      </c>
      <c r="D7" s="13" t="s">
        <v>13</v>
      </c>
      <c r="E7" s="14" t="s">
        <v>14</v>
      </c>
      <c r="F7" s="15" t="s">
        <v>15</v>
      </c>
      <c r="G7" s="16" t="s">
        <v>22</v>
      </c>
      <c r="H7" s="3" t="s">
        <v>35</v>
      </c>
      <c r="I7" s="26" t="str">
        <f t="shared" si="0"/>
        <v>CV</v>
      </c>
      <c r="J7" s="26" t="str">
        <f t="shared" si="1"/>
        <v>DS</v>
      </c>
      <c r="K7" s="17">
        <v>1000</v>
      </c>
      <c r="L7" s="3" t="s">
        <v>0</v>
      </c>
      <c r="M7" s="3" t="s">
        <v>16</v>
      </c>
      <c r="N7" s="3" t="s">
        <v>17</v>
      </c>
      <c r="O7" s="22" t="s">
        <v>214</v>
      </c>
      <c r="P7" s="22" t="s">
        <v>215</v>
      </c>
    </row>
    <row r="8" spans="1:16" s="18" customFormat="1" x14ac:dyDescent="0.25">
      <c r="A8" s="12" t="s">
        <v>64</v>
      </c>
      <c r="B8" s="1" t="s">
        <v>65</v>
      </c>
      <c r="C8" s="2">
        <v>1</v>
      </c>
      <c r="D8" s="13" t="s">
        <v>13</v>
      </c>
      <c r="E8" s="14" t="s">
        <v>14</v>
      </c>
      <c r="F8" s="15" t="s">
        <v>29</v>
      </c>
      <c r="G8" s="16">
        <v>154200</v>
      </c>
      <c r="H8" s="3" t="s">
        <v>66</v>
      </c>
      <c r="I8" s="26" t="str">
        <f t="shared" si="0"/>
        <v>CV</v>
      </c>
      <c r="J8" s="26" t="str">
        <f t="shared" si="1"/>
        <v>DS</v>
      </c>
      <c r="K8" s="17">
        <v>1000</v>
      </c>
      <c r="L8" s="3" t="s">
        <v>0</v>
      </c>
      <c r="M8" s="3" t="s">
        <v>16</v>
      </c>
      <c r="N8" s="3" t="s">
        <v>32</v>
      </c>
      <c r="O8" s="22" t="s">
        <v>196</v>
      </c>
      <c r="P8" s="22" t="s">
        <v>197</v>
      </c>
    </row>
    <row r="9" spans="1:16" s="18" customFormat="1" x14ac:dyDescent="0.25">
      <c r="A9" s="12" t="s">
        <v>67</v>
      </c>
      <c r="B9" s="1" t="s">
        <v>68</v>
      </c>
      <c r="C9" s="2">
        <v>1</v>
      </c>
      <c r="D9" s="13" t="s">
        <v>13</v>
      </c>
      <c r="E9" s="14" t="s">
        <v>14</v>
      </c>
      <c r="F9" s="15" t="s">
        <v>15</v>
      </c>
      <c r="G9" s="16" t="s">
        <v>22</v>
      </c>
      <c r="H9" s="3" t="s">
        <v>33</v>
      </c>
      <c r="I9" s="26" t="str">
        <f t="shared" si="0"/>
        <v>CV</v>
      </c>
      <c r="J9" s="26" t="str">
        <f t="shared" si="1"/>
        <v>DS</v>
      </c>
      <c r="K9" s="17">
        <v>1000</v>
      </c>
      <c r="L9" s="3" t="s">
        <v>0</v>
      </c>
      <c r="M9" s="3" t="s">
        <v>16</v>
      </c>
      <c r="N9" s="3" t="s">
        <v>17</v>
      </c>
      <c r="O9" s="22" t="s">
        <v>206</v>
      </c>
      <c r="P9" s="22" t="s">
        <v>207</v>
      </c>
    </row>
    <row r="10" spans="1:16" s="18" customFormat="1" x14ac:dyDescent="0.25">
      <c r="A10" s="12" t="s">
        <v>69</v>
      </c>
      <c r="B10" s="1" t="s">
        <v>18</v>
      </c>
      <c r="C10" s="2">
        <v>2</v>
      </c>
      <c r="D10" s="13" t="s">
        <v>20</v>
      </c>
      <c r="E10" s="14" t="s">
        <v>21</v>
      </c>
      <c r="F10" s="15" t="s">
        <v>15</v>
      </c>
      <c r="G10" s="16" t="s">
        <v>22</v>
      </c>
      <c r="H10" s="3" t="s">
        <v>27</v>
      </c>
      <c r="I10" s="26" t="str">
        <f t="shared" si="0"/>
        <v>CV</v>
      </c>
      <c r="J10" s="26" t="str">
        <f t="shared" si="1"/>
        <v>DS</v>
      </c>
      <c r="K10" s="17">
        <v>10200</v>
      </c>
      <c r="L10" s="3" t="s">
        <v>0</v>
      </c>
      <c r="M10" s="3" t="s">
        <v>23</v>
      </c>
      <c r="N10" s="3" t="s">
        <v>17</v>
      </c>
      <c r="O10" s="22" t="s">
        <v>212</v>
      </c>
      <c r="P10" s="22" t="s">
        <v>213</v>
      </c>
    </row>
    <row r="11" spans="1:16" s="18" customFormat="1" x14ac:dyDescent="0.25">
      <c r="A11" s="12" t="s">
        <v>70</v>
      </c>
      <c r="B11" s="1" t="s">
        <v>18</v>
      </c>
      <c r="C11" s="2">
        <v>1</v>
      </c>
      <c r="D11" s="13" t="s">
        <v>20</v>
      </c>
      <c r="E11" s="14" t="s">
        <v>21</v>
      </c>
      <c r="F11" s="15" t="s">
        <v>15</v>
      </c>
      <c r="G11" s="16">
        <v>291816</v>
      </c>
      <c r="H11" s="3" t="s">
        <v>39</v>
      </c>
      <c r="I11" s="26" t="str">
        <f t="shared" si="0"/>
        <v>CV</v>
      </c>
      <c r="J11" s="26" t="str">
        <f t="shared" si="1"/>
        <v>DS</v>
      </c>
      <c r="K11" s="17">
        <v>8000</v>
      </c>
      <c r="L11" s="3" t="s">
        <v>0</v>
      </c>
      <c r="M11" s="3" t="s">
        <v>23</v>
      </c>
      <c r="N11" s="3" t="s">
        <v>17</v>
      </c>
      <c r="O11" s="22" t="s">
        <v>192</v>
      </c>
      <c r="P11" s="22" t="s">
        <v>193</v>
      </c>
    </row>
    <row r="12" spans="1:16" s="18" customFormat="1" x14ac:dyDescent="0.25">
      <c r="A12" s="12" t="s">
        <v>71</v>
      </c>
      <c r="B12" s="1" t="s">
        <v>72</v>
      </c>
      <c r="C12" s="2">
        <v>1</v>
      </c>
      <c r="D12" s="13" t="s">
        <v>13</v>
      </c>
      <c r="E12" s="14" t="s">
        <v>14</v>
      </c>
      <c r="F12" s="15" t="s">
        <v>15</v>
      </c>
      <c r="G12" s="16" t="s">
        <v>22</v>
      </c>
      <c r="H12" s="3" t="s">
        <v>73</v>
      </c>
      <c r="I12" s="26" t="str">
        <f t="shared" si="0"/>
        <v>CV</v>
      </c>
      <c r="J12" s="26" t="str">
        <f t="shared" si="1"/>
        <v>DS</v>
      </c>
      <c r="K12" s="17">
        <v>1000</v>
      </c>
      <c r="L12" s="3" t="s">
        <v>0</v>
      </c>
      <c r="M12" s="3" t="s">
        <v>16</v>
      </c>
      <c r="N12" s="3" t="s">
        <v>17</v>
      </c>
      <c r="O12" s="23" t="s">
        <v>194</v>
      </c>
      <c r="P12" s="24" t="s">
        <v>195</v>
      </c>
    </row>
    <row r="13" spans="1:16" s="18" customFormat="1" x14ac:dyDescent="0.25">
      <c r="A13" s="12" t="s">
        <v>74</v>
      </c>
      <c r="B13" s="1" t="s">
        <v>75</v>
      </c>
      <c r="C13" s="2">
        <v>1</v>
      </c>
      <c r="D13" s="13" t="s">
        <v>13</v>
      </c>
      <c r="E13" s="14" t="s">
        <v>14</v>
      </c>
      <c r="F13" s="15" t="s">
        <v>15</v>
      </c>
      <c r="G13" s="16" t="s">
        <v>22</v>
      </c>
      <c r="H13" s="3" t="s">
        <v>33</v>
      </c>
      <c r="I13" s="26" t="str">
        <f t="shared" si="0"/>
        <v>CV</v>
      </c>
      <c r="J13" s="26" t="str">
        <f t="shared" si="1"/>
        <v>DS</v>
      </c>
      <c r="K13" s="17">
        <v>1000</v>
      </c>
      <c r="L13" s="3" t="s">
        <v>0</v>
      </c>
      <c r="M13" s="3" t="s">
        <v>16</v>
      </c>
      <c r="N13" s="3" t="s">
        <v>17</v>
      </c>
      <c r="O13" s="22" t="s">
        <v>206</v>
      </c>
      <c r="P13" s="22" t="s">
        <v>207</v>
      </c>
    </row>
    <row r="14" spans="1:16" s="18" customFormat="1" x14ac:dyDescent="0.25">
      <c r="A14" s="12" t="s">
        <v>47</v>
      </c>
      <c r="B14" s="1" t="s">
        <v>18</v>
      </c>
      <c r="C14" s="2">
        <v>1</v>
      </c>
      <c r="D14" s="13" t="s">
        <v>20</v>
      </c>
      <c r="E14" s="14" t="s">
        <v>21</v>
      </c>
      <c r="F14" s="15" t="s">
        <v>15</v>
      </c>
      <c r="G14" s="16">
        <v>1132880</v>
      </c>
      <c r="H14" s="3" t="s">
        <v>48</v>
      </c>
      <c r="I14" s="26" t="str">
        <f t="shared" si="0"/>
        <v>CV</v>
      </c>
      <c r="J14" s="26" t="str">
        <f t="shared" si="1"/>
        <v>DS</v>
      </c>
      <c r="K14" s="17">
        <v>8000</v>
      </c>
      <c r="L14" s="3" t="s">
        <v>0</v>
      </c>
      <c r="M14" s="3" t="s">
        <v>23</v>
      </c>
      <c r="N14" s="3" t="s">
        <v>17</v>
      </c>
      <c r="O14" s="22" t="s">
        <v>200</v>
      </c>
      <c r="P14" s="22" t="s">
        <v>201</v>
      </c>
    </row>
    <row r="15" spans="1:16" s="18" customFormat="1" x14ac:dyDescent="0.25">
      <c r="A15" s="12" t="s">
        <v>76</v>
      </c>
      <c r="B15" s="1" t="s">
        <v>77</v>
      </c>
      <c r="C15" s="2">
        <v>1</v>
      </c>
      <c r="D15" s="13" t="s">
        <v>13</v>
      </c>
      <c r="E15" s="14" t="s">
        <v>14</v>
      </c>
      <c r="F15" s="15" t="s">
        <v>15</v>
      </c>
      <c r="G15" s="16" t="s">
        <v>22</v>
      </c>
      <c r="H15" s="3" t="s">
        <v>78</v>
      </c>
      <c r="I15" s="26" t="str">
        <f t="shared" si="0"/>
        <v>CV</v>
      </c>
      <c r="J15" s="26" t="str">
        <f t="shared" si="1"/>
        <v>DS</v>
      </c>
      <c r="K15" s="17">
        <v>1000</v>
      </c>
      <c r="L15" s="3" t="s">
        <v>0</v>
      </c>
      <c r="M15" s="3" t="s">
        <v>16</v>
      </c>
      <c r="N15" s="3" t="s">
        <v>17</v>
      </c>
      <c r="O15" s="22" t="s">
        <v>186</v>
      </c>
      <c r="P15" s="22" t="s">
        <v>187</v>
      </c>
    </row>
    <row r="16" spans="1:16" s="18" customFormat="1" x14ac:dyDescent="0.25">
      <c r="A16" s="12" t="s">
        <v>79</v>
      </c>
      <c r="B16" s="1" t="s">
        <v>18</v>
      </c>
      <c r="C16" s="2">
        <v>1</v>
      </c>
      <c r="D16" s="13" t="s">
        <v>20</v>
      </c>
      <c r="E16" s="14" t="s">
        <v>21</v>
      </c>
      <c r="F16" s="15" t="s">
        <v>15</v>
      </c>
      <c r="G16" s="16" t="s">
        <v>22</v>
      </c>
      <c r="H16" s="3" t="s">
        <v>66</v>
      </c>
      <c r="I16" s="26" t="str">
        <f t="shared" si="0"/>
        <v>CV</v>
      </c>
      <c r="J16" s="26" t="str">
        <f t="shared" si="1"/>
        <v>DS</v>
      </c>
      <c r="K16" s="17">
        <v>6000</v>
      </c>
      <c r="L16" s="3" t="s">
        <v>0</v>
      </c>
      <c r="M16" s="3" t="s">
        <v>23</v>
      </c>
      <c r="N16" s="3" t="s">
        <v>17</v>
      </c>
      <c r="O16" s="22" t="s">
        <v>196</v>
      </c>
      <c r="P16" s="22" t="s">
        <v>197</v>
      </c>
    </row>
    <row r="17" spans="1:16" s="18" customFormat="1" x14ac:dyDescent="0.25">
      <c r="A17" s="12" t="s">
        <v>80</v>
      </c>
      <c r="B17" s="1" t="s">
        <v>18</v>
      </c>
      <c r="C17" s="2">
        <v>1</v>
      </c>
      <c r="D17" s="13" t="s">
        <v>45</v>
      </c>
      <c r="E17" s="14" t="s">
        <v>178</v>
      </c>
      <c r="F17" s="15" t="s">
        <v>15</v>
      </c>
      <c r="G17" s="16">
        <v>17168.57</v>
      </c>
      <c r="H17" s="3" t="s">
        <v>50</v>
      </c>
      <c r="I17" s="26" t="str">
        <f t="shared" si="0"/>
        <v>CV</v>
      </c>
      <c r="J17" s="26" t="str">
        <f t="shared" si="1"/>
        <v>DS</v>
      </c>
      <c r="K17" s="17">
        <v>500</v>
      </c>
      <c r="L17" s="3" t="s">
        <v>0</v>
      </c>
      <c r="M17" s="3" t="s">
        <v>46</v>
      </c>
      <c r="N17" s="3" t="s">
        <v>17</v>
      </c>
      <c r="O17" s="22" t="s">
        <v>202</v>
      </c>
      <c r="P17" s="22" t="s">
        <v>203</v>
      </c>
    </row>
    <row r="18" spans="1:16" s="18" customFormat="1" x14ac:dyDescent="0.25">
      <c r="A18" s="12" t="s">
        <v>81</v>
      </c>
      <c r="B18" s="1" t="s">
        <v>18</v>
      </c>
      <c r="C18" s="2">
        <v>1</v>
      </c>
      <c r="D18" s="13" t="s">
        <v>45</v>
      </c>
      <c r="E18" s="14" t="s">
        <v>179</v>
      </c>
      <c r="F18" s="15" t="s">
        <v>15</v>
      </c>
      <c r="G18" s="16">
        <v>64599.28</v>
      </c>
      <c r="H18" s="3" t="s">
        <v>82</v>
      </c>
      <c r="I18" s="26" t="str">
        <f t="shared" si="0"/>
        <v>CV</v>
      </c>
      <c r="J18" s="26" t="str">
        <f t="shared" si="1"/>
        <v>DS</v>
      </c>
      <c r="K18" s="17">
        <v>500</v>
      </c>
      <c r="L18" s="3" t="s">
        <v>0</v>
      </c>
      <c r="M18" s="3" t="s">
        <v>46</v>
      </c>
      <c r="N18" s="3" t="s">
        <v>40</v>
      </c>
      <c r="O18" s="20" t="s">
        <v>190</v>
      </c>
      <c r="P18" s="22" t="s">
        <v>191</v>
      </c>
    </row>
    <row r="19" spans="1:16" s="18" customFormat="1" x14ac:dyDescent="0.25">
      <c r="A19" s="12" t="s">
        <v>83</v>
      </c>
      <c r="B19" s="1" t="s">
        <v>18</v>
      </c>
      <c r="C19" s="2">
        <v>1</v>
      </c>
      <c r="D19" s="13" t="s">
        <v>84</v>
      </c>
      <c r="E19" s="14" t="s">
        <v>85</v>
      </c>
      <c r="F19" s="15" t="s">
        <v>15</v>
      </c>
      <c r="G19" s="16" t="s">
        <v>22</v>
      </c>
      <c r="H19" s="3" t="s">
        <v>86</v>
      </c>
      <c r="I19" s="26" t="str">
        <f t="shared" si="0"/>
        <v>CV</v>
      </c>
      <c r="J19" s="26" t="str">
        <f t="shared" si="1"/>
        <v>DS</v>
      </c>
      <c r="K19" s="17">
        <v>4000</v>
      </c>
      <c r="L19" s="3" t="s">
        <v>0</v>
      </c>
      <c r="M19" s="3" t="s">
        <v>87</v>
      </c>
      <c r="N19" s="3" t="s">
        <v>40</v>
      </c>
    </row>
    <row r="20" spans="1:16" s="18" customFormat="1" x14ac:dyDescent="0.25">
      <c r="A20" s="12" t="s">
        <v>88</v>
      </c>
      <c r="B20" s="1" t="s">
        <v>89</v>
      </c>
      <c r="C20" s="2">
        <v>1</v>
      </c>
      <c r="D20" s="13" t="s">
        <v>13</v>
      </c>
      <c r="E20" s="14" t="s">
        <v>14</v>
      </c>
      <c r="F20" s="15" t="s">
        <v>29</v>
      </c>
      <c r="G20" s="16" t="s">
        <v>44</v>
      </c>
      <c r="H20" s="3" t="s">
        <v>27</v>
      </c>
      <c r="I20" s="26" t="str">
        <f t="shared" si="0"/>
        <v>CV</v>
      </c>
      <c r="J20" s="26" t="str">
        <f t="shared" si="1"/>
        <v>DS</v>
      </c>
      <c r="K20" s="17">
        <v>1500</v>
      </c>
      <c r="L20" s="3" t="s">
        <v>0</v>
      </c>
      <c r="M20" s="3" t="s">
        <v>16</v>
      </c>
      <c r="N20" s="3" t="s">
        <v>32</v>
      </c>
      <c r="O20" s="22" t="s">
        <v>212</v>
      </c>
      <c r="P20" s="22" t="s">
        <v>213</v>
      </c>
    </row>
    <row r="21" spans="1:16" s="18" customFormat="1" x14ac:dyDescent="0.25">
      <c r="A21" s="12" t="s">
        <v>90</v>
      </c>
      <c r="B21" s="1" t="s">
        <v>91</v>
      </c>
      <c r="C21" s="2">
        <v>1</v>
      </c>
      <c r="D21" s="13" t="s">
        <v>13</v>
      </c>
      <c r="E21" s="14" t="s">
        <v>14</v>
      </c>
      <c r="F21" s="15" t="s">
        <v>29</v>
      </c>
      <c r="G21" s="16">
        <v>170000</v>
      </c>
      <c r="H21" s="3" t="s">
        <v>49</v>
      </c>
      <c r="I21" s="26" t="str">
        <f t="shared" si="0"/>
        <v>CV</v>
      </c>
      <c r="J21" s="26" t="str">
        <f t="shared" si="1"/>
        <v>DS</v>
      </c>
      <c r="K21" s="17">
        <v>1000</v>
      </c>
      <c r="L21" s="3" t="s">
        <v>0</v>
      </c>
      <c r="M21" s="3" t="s">
        <v>16</v>
      </c>
      <c r="N21" s="3" t="s">
        <v>32</v>
      </c>
      <c r="O21" s="20" t="s">
        <v>208</v>
      </c>
      <c r="P21" s="22" t="s">
        <v>209</v>
      </c>
    </row>
    <row r="22" spans="1:16" s="18" customFormat="1" x14ac:dyDescent="0.25">
      <c r="A22" s="12" t="s">
        <v>92</v>
      </c>
      <c r="B22" s="1" t="s">
        <v>93</v>
      </c>
      <c r="C22" s="2">
        <v>1</v>
      </c>
      <c r="D22" s="13" t="s">
        <v>13</v>
      </c>
      <c r="E22" s="14" t="s">
        <v>14</v>
      </c>
      <c r="F22" s="15" t="s">
        <v>15</v>
      </c>
      <c r="G22" s="16" t="s">
        <v>34</v>
      </c>
      <c r="H22" s="3" t="s">
        <v>94</v>
      </c>
      <c r="I22" s="26" t="str">
        <f t="shared" si="0"/>
        <v>CV</v>
      </c>
      <c r="J22" s="26" t="str">
        <f t="shared" si="1"/>
        <v>DS</v>
      </c>
      <c r="K22" s="17">
        <v>1000</v>
      </c>
      <c r="L22" s="3" t="s">
        <v>0</v>
      </c>
      <c r="M22" s="3" t="s">
        <v>16</v>
      </c>
      <c r="N22" s="3" t="s">
        <v>32</v>
      </c>
    </row>
    <row r="23" spans="1:16" s="18" customFormat="1" x14ac:dyDescent="0.25">
      <c r="A23" s="12" t="s">
        <v>52</v>
      </c>
      <c r="B23" s="1" t="s">
        <v>53</v>
      </c>
      <c r="C23" s="2" t="s">
        <v>51</v>
      </c>
      <c r="D23" s="13" t="s">
        <v>13</v>
      </c>
      <c r="E23" s="14" t="s">
        <v>14</v>
      </c>
      <c r="F23" s="15" t="s">
        <v>15</v>
      </c>
      <c r="G23" s="16" t="s">
        <v>34</v>
      </c>
      <c r="H23" s="3" t="s">
        <v>30</v>
      </c>
      <c r="I23" s="26" t="str">
        <f t="shared" si="0"/>
        <v>CV</v>
      </c>
      <c r="J23" s="26" t="str">
        <f t="shared" si="1"/>
        <v>DS</v>
      </c>
      <c r="K23" s="17">
        <v>1500</v>
      </c>
      <c r="L23" s="3" t="s">
        <v>0</v>
      </c>
      <c r="M23" s="3" t="s">
        <v>16</v>
      </c>
      <c r="N23" s="3" t="s">
        <v>32</v>
      </c>
      <c r="O23" s="22" t="s">
        <v>188</v>
      </c>
      <c r="P23" s="22" t="s">
        <v>189</v>
      </c>
    </row>
    <row r="24" spans="1:16" s="18" customFormat="1" ht="15.75" x14ac:dyDescent="0.25">
      <c r="A24" s="12" t="s">
        <v>95</v>
      </c>
      <c r="B24" s="1" t="s">
        <v>18</v>
      </c>
      <c r="C24" s="2" t="s">
        <v>51</v>
      </c>
      <c r="D24" s="13" t="s">
        <v>96</v>
      </c>
      <c r="E24" s="14" t="s">
        <v>97</v>
      </c>
      <c r="F24" s="15" t="s">
        <v>29</v>
      </c>
      <c r="G24" s="16" t="s">
        <v>44</v>
      </c>
      <c r="H24" s="3" t="s">
        <v>98</v>
      </c>
      <c r="I24" s="26" t="str">
        <f t="shared" si="0"/>
        <v>CV</v>
      </c>
      <c r="J24" s="26" t="str">
        <f t="shared" si="1"/>
        <v>DS</v>
      </c>
      <c r="K24" s="17">
        <v>5000</v>
      </c>
      <c r="L24" s="3" t="str">
        <f t="shared" ref="L24:L26" si="2">$L$29</f>
        <v>AFFIDAMENTO DIRETTO PER PRECEDENTE GARA</v>
      </c>
      <c r="M24" s="3" t="str">
        <f t="shared" ref="M24:M26" si="3">$M$38</f>
        <v>Connessione altro ricorso</v>
      </c>
      <c r="N24" s="3" t="s">
        <v>32</v>
      </c>
      <c r="O24" s="20" t="s">
        <v>184</v>
      </c>
      <c r="P24" s="21" t="s">
        <v>185</v>
      </c>
    </row>
    <row r="25" spans="1:16" s="18" customFormat="1" ht="15.75" x14ac:dyDescent="0.25">
      <c r="A25" s="12" t="s">
        <v>99</v>
      </c>
      <c r="B25" s="1" t="s">
        <v>18</v>
      </c>
      <c r="C25" s="2" t="s">
        <v>51</v>
      </c>
      <c r="D25" s="13" t="s">
        <v>96</v>
      </c>
      <c r="E25" s="14" t="s">
        <v>100</v>
      </c>
      <c r="F25" s="15" t="s">
        <v>29</v>
      </c>
      <c r="G25" s="16" t="s">
        <v>44</v>
      </c>
      <c r="H25" s="3" t="s">
        <v>98</v>
      </c>
      <c r="I25" s="26" t="str">
        <f t="shared" si="0"/>
        <v>CV</v>
      </c>
      <c r="J25" s="26" t="str">
        <f t="shared" si="1"/>
        <v>DS</v>
      </c>
      <c r="K25" s="17">
        <v>5000</v>
      </c>
      <c r="L25" s="3" t="str">
        <f t="shared" si="2"/>
        <v>AFFIDAMENTO DIRETTO PER PRECEDENTE GARA</v>
      </c>
      <c r="M25" s="3" t="str">
        <f t="shared" si="3"/>
        <v>Connessione altro ricorso</v>
      </c>
      <c r="N25" s="3" t="s">
        <v>32</v>
      </c>
      <c r="O25" s="20" t="s">
        <v>184</v>
      </c>
      <c r="P25" s="21" t="s">
        <v>185</v>
      </c>
    </row>
    <row r="26" spans="1:16" s="18" customFormat="1" ht="15.75" x14ac:dyDescent="0.25">
      <c r="A26" s="12" t="s">
        <v>101</v>
      </c>
      <c r="B26" s="1" t="s">
        <v>102</v>
      </c>
      <c r="C26" s="2" t="s">
        <v>51</v>
      </c>
      <c r="D26" s="13" t="s">
        <v>103</v>
      </c>
      <c r="E26" s="14" t="s">
        <v>104</v>
      </c>
      <c r="F26" s="15" t="s">
        <v>29</v>
      </c>
      <c r="G26" s="16">
        <v>89292</v>
      </c>
      <c r="H26" s="3" t="s">
        <v>98</v>
      </c>
      <c r="I26" s="26" t="str">
        <f t="shared" si="0"/>
        <v>CV</v>
      </c>
      <c r="J26" s="26" t="str">
        <f t="shared" si="1"/>
        <v>DS</v>
      </c>
      <c r="K26" s="17">
        <v>2000</v>
      </c>
      <c r="L26" s="3" t="str">
        <f t="shared" si="2"/>
        <v>AFFIDAMENTO DIRETTO PER PRECEDENTE GARA</v>
      </c>
      <c r="M26" s="3" t="str">
        <f t="shared" si="3"/>
        <v>Connessione altro ricorso</v>
      </c>
      <c r="N26" s="3" t="s">
        <v>32</v>
      </c>
      <c r="O26" s="20" t="s">
        <v>184</v>
      </c>
      <c r="P26" s="21" t="s">
        <v>185</v>
      </c>
    </row>
    <row r="27" spans="1:16" s="18" customFormat="1" x14ac:dyDescent="0.25">
      <c r="A27" s="12" t="s">
        <v>105</v>
      </c>
      <c r="B27" s="1" t="s">
        <v>106</v>
      </c>
      <c r="C27" s="2" t="s">
        <v>51</v>
      </c>
      <c r="D27" s="13" t="s">
        <v>13</v>
      </c>
      <c r="E27" s="14" t="s">
        <v>14</v>
      </c>
      <c r="F27" s="15" t="s">
        <v>15</v>
      </c>
      <c r="G27" s="16" t="s">
        <v>34</v>
      </c>
      <c r="H27" s="3" t="s">
        <v>27</v>
      </c>
      <c r="I27" s="26" t="str">
        <f t="shared" si="0"/>
        <v>CV</v>
      </c>
      <c r="J27" s="26" t="str">
        <f t="shared" si="1"/>
        <v>DS</v>
      </c>
      <c r="K27" s="17">
        <v>2500</v>
      </c>
      <c r="L27" s="3" t="s">
        <v>25</v>
      </c>
      <c r="M27" s="3" t="s">
        <v>42</v>
      </c>
      <c r="N27" s="3" t="s">
        <v>32</v>
      </c>
      <c r="O27" s="22" t="s">
        <v>212</v>
      </c>
      <c r="P27" s="22" t="s">
        <v>213</v>
      </c>
    </row>
    <row r="28" spans="1:16" s="18" customFormat="1" x14ac:dyDescent="0.25">
      <c r="A28" s="12" t="s">
        <v>107</v>
      </c>
      <c r="B28" s="1" t="s">
        <v>108</v>
      </c>
      <c r="C28" s="2" t="s">
        <v>51</v>
      </c>
      <c r="D28" s="13" t="s">
        <v>13</v>
      </c>
      <c r="E28" s="14" t="s">
        <v>14</v>
      </c>
      <c r="F28" s="15" t="s">
        <v>15</v>
      </c>
      <c r="G28" s="16" t="s">
        <v>34</v>
      </c>
      <c r="H28" s="3" t="s">
        <v>35</v>
      </c>
      <c r="I28" s="26" t="str">
        <f t="shared" si="0"/>
        <v>CV</v>
      </c>
      <c r="J28" s="26" t="str">
        <f t="shared" si="1"/>
        <v>DS</v>
      </c>
      <c r="K28" s="17">
        <v>9000</v>
      </c>
      <c r="L28" s="3" t="s">
        <v>24</v>
      </c>
      <c r="M28" s="3" t="s">
        <v>26</v>
      </c>
      <c r="N28" s="3" t="s">
        <v>40</v>
      </c>
      <c r="O28" s="22" t="s">
        <v>214</v>
      </c>
      <c r="P28" s="22" t="s">
        <v>215</v>
      </c>
    </row>
    <row r="29" spans="1:16" s="18" customFormat="1" x14ac:dyDescent="0.25">
      <c r="A29" s="12" t="s">
        <v>109</v>
      </c>
      <c r="B29" s="1" t="s">
        <v>110</v>
      </c>
      <c r="C29" s="2" t="s">
        <v>51</v>
      </c>
      <c r="D29" s="13" t="s">
        <v>13</v>
      </c>
      <c r="E29" s="14" t="s">
        <v>14</v>
      </c>
      <c r="F29" s="15" t="s">
        <v>15</v>
      </c>
      <c r="G29" s="16" t="s">
        <v>34</v>
      </c>
      <c r="H29" s="3" t="s">
        <v>35</v>
      </c>
      <c r="I29" s="26" t="str">
        <f t="shared" si="0"/>
        <v>CV</v>
      </c>
      <c r="J29" s="26" t="str">
        <f t="shared" si="1"/>
        <v>DS</v>
      </c>
      <c r="K29" s="17">
        <v>9000</v>
      </c>
      <c r="L29" s="3" t="s">
        <v>24</v>
      </c>
      <c r="M29" s="3" t="s">
        <v>26</v>
      </c>
      <c r="N29" s="3" t="s">
        <v>40</v>
      </c>
      <c r="O29" s="22" t="s">
        <v>214</v>
      </c>
      <c r="P29" s="22" t="s">
        <v>215</v>
      </c>
    </row>
    <row r="30" spans="1:16" s="18" customFormat="1" x14ac:dyDescent="0.25">
      <c r="A30" s="12" t="s">
        <v>111</v>
      </c>
      <c r="B30" s="1" t="s">
        <v>18</v>
      </c>
      <c r="C30" s="2" t="s">
        <v>51</v>
      </c>
      <c r="D30" s="13" t="s">
        <v>13</v>
      </c>
      <c r="E30" s="14" t="s">
        <v>43</v>
      </c>
      <c r="F30" s="15" t="s">
        <v>15</v>
      </c>
      <c r="G30" s="16" t="s">
        <v>34</v>
      </c>
      <c r="H30" s="3" t="s">
        <v>35</v>
      </c>
      <c r="I30" s="26" t="str">
        <f t="shared" si="0"/>
        <v>CV</v>
      </c>
      <c r="J30" s="26" t="str">
        <f t="shared" si="1"/>
        <v>DS</v>
      </c>
      <c r="K30" s="17">
        <v>5000</v>
      </c>
      <c r="L30" s="3" t="s">
        <v>24</v>
      </c>
      <c r="M30" s="3" t="s">
        <v>26</v>
      </c>
      <c r="N30" s="3" t="s">
        <v>40</v>
      </c>
      <c r="O30" s="22" t="s">
        <v>214</v>
      </c>
      <c r="P30" s="22" t="s">
        <v>215</v>
      </c>
    </row>
    <row r="31" spans="1:16" s="18" customFormat="1" x14ac:dyDescent="0.25">
      <c r="A31" s="12" t="s">
        <v>112</v>
      </c>
      <c r="B31" s="1" t="s">
        <v>113</v>
      </c>
      <c r="C31" s="2" t="s">
        <v>51</v>
      </c>
      <c r="D31" s="13" t="s">
        <v>13</v>
      </c>
      <c r="E31" s="14" t="s">
        <v>14</v>
      </c>
      <c r="F31" s="15" t="s">
        <v>15</v>
      </c>
      <c r="G31" s="16" t="s">
        <v>34</v>
      </c>
      <c r="H31" s="3" t="s">
        <v>31</v>
      </c>
      <c r="I31" s="26" t="str">
        <f t="shared" si="0"/>
        <v>CV</v>
      </c>
      <c r="J31" s="26" t="str">
        <f t="shared" si="1"/>
        <v>DS</v>
      </c>
      <c r="K31" s="17">
        <v>3500</v>
      </c>
      <c r="L31" s="3" t="s">
        <v>24</v>
      </c>
      <c r="M31" s="3" t="s">
        <v>26</v>
      </c>
      <c r="N31" s="3" t="s">
        <v>40</v>
      </c>
      <c r="O31" s="22" t="s">
        <v>198</v>
      </c>
      <c r="P31" s="22" t="s">
        <v>199</v>
      </c>
    </row>
    <row r="32" spans="1:16" s="18" customFormat="1" x14ac:dyDescent="0.25">
      <c r="A32" s="12" t="s">
        <v>114</v>
      </c>
      <c r="B32" s="1" t="s">
        <v>115</v>
      </c>
      <c r="C32" s="2" t="s">
        <v>51</v>
      </c>
      <c r="D32" s="13" t="s">
        <v>116</v>
      </c>
      <c r="E32" s="14" t="s">
        <v>117</v>
      </c>
      <c r="F32" s="15" t="s">
        <v>15</v>
      </c>
      <c r="G32" s="16" t="s">
        <v>34</v>
      </c>
      <c r="H32" s="3" t="s">
        <v>41</v>
      </c>
      <c r="I32" s="26" t="str">
        <f t="shared" si="0"/>
        <v>CV</v>
      </c>
      <c r="J32" s="26" t="str">
        <f t="shared" si="1"/>
        <v>DS</v>
      </c>
      <c r="K32" s="17">
        <v>2000</v>
      </c>
      <c r="L32" s="3" t="s">
        <v>24</v>
      </c>
      <c r="M32" s="3" t="s">
        <v>26</v>
      </c>
      <c r="N32" s="3" t="s">
        <v>40</v>
      </c>
      <c r="O32" s="20" t="s">
        <v>218</v>
      </c>
      <c r="P32" s="22" t="s">
        <v>219</v>
      </c>
    </row>
    <row r="33" spans="1:16" s="18" customFormat="1" x14ac:dyDescent="0.25">
      <c r="A33" s="12" t="s">
        <v>118</v>
      </c>
      <c r="B33" s="1" t="s">
        <v>119</v>
      </c>
      <c r="C33" s="2" t="s">
        <v>51</v>
      </c>
      <c r="D33" s="13" t="s">
        <v>13</v>
      </c>
      <c r="E33" s="14" t="s">
        <v>14</v>
      </c>
      <c r="F33" s="15" t="s">
        <v>15</v>
      </c>
      <c r="G33" s="16" t="s">
        <v>34</v>
      </c>
      <c r="H33" s="3" t="s">
        <v>55</v>
      </c>
      <c r="I33" s="26" t="str">
        <f t="shared" si="0"/>
        <v>CV</v>
      </c>
      <c r="J33" s="26" t="str">
        <f t="shared" si="1"/>
        <v>DS</v>
      </c>
      <c r="K33" s="17">
        <v>5000</v>
      </c>
      <c r="L33" s="3" t="s">
        <v>25</v>
      </c>
      <c r="M33" s="3" t="s">
        <v>42</v>
      </c>
      <c r="N33" s="3" t="s">
        <v>32</v>
      </c>
      <c r="O33" s="22" t="s">
        <v>210</v>
      </c>
      <c r="P33" s="25" t="s">
        <v>211</v>
      </c>
    </row>
    <row r="34" spans="1:16" s="18" customFormat="1" x14ac:dyDescent="0.25">
      <c r="A34" s="12" t="s">
        <v>120</v>
      </c>
      <c r="B34" s="1" t="s">
        <v>18</v>
      </c>
      <c r="C34" s="2" t="s">
        <v>51</v>
      </c>
      <c r="D34" s="13" t="s">
        <v>38</v>
      </c>
      <c r="E34" s="14" t="s">
        <v>121</v>
      </c>
      <c r="F34" s="15" t="s">
        <v>15</v>
      </c>
      <c r="G34" s="16" t="s">
        <v>34</v>
      </c>
      <c r="H34" s="3" t="s">
        <v>41</v>
      </c>
      <c r="I34" s="26" t="str">
        <f t="shared" si="0"/>
        <v>CV</v>
      </c>
      <c r="J34" s="26" t="str">
        <f t="shared" si="1"/>
        <v>DS</v>
      </c>
      <c r="K34" s="17">
        <v>6000</v>
      </c>
      <c r="L34" s="3" t="s">
        <v>24</v>
      </c>
      <c r="M34" s="3" t="s">
        <v>26</v>
      </c>
      <c r="N34" s="3" t="s">
        <v>40</v>
      </c>
      <c r="O34" s="20" t="s">
        <v>218</v>
      </c>
      <c r="P34" s="22" t="s">
        <v>219</v>
      </c>
    </row>
    <row r="35" spans="1:16" s="18" customFormat="1" x14ac:dyDescent="0.25">
      <c r="A35" s="12" t="s">
        <v>122</v>
      </c>
      <c r="B35" s="1" t="s">
        <v>123</v>
      </c>
      <c r="C35" s="2" t="s">
        <v>51</v>
      </c>
      <c r="D35" s="13" t="s">
        <v>13</v>
      </c>
      <c r="E35" s="14" t="s">
        <v>14</v>
      </c>
      <c r="F35" s="15" t="s">
        <v>15</v>
      </c>
      <c r="G35" s="16" t="s">
        <v>34</v>
      </c>
      <c r="H35" s="3" t="s">
        <v>33</v>
      </c>
      <c r="I35" s="26" t="str">
        <f t="shared" si="0"/>
        <v>CV</v>
      </c>
      <c r="J35" s="26" t="str">
        <f t="shared" si="1"/>
        <v>DS</v>
      </c>
      <c r="K35" s="17">
        <v>2500</v>
      </c>
      <c r="L35" s="3" t="s">
        <v>25</v>
      </c>
      <c r="M35" s="3" t="s">
        <v>42</v>
      </c>
      <c r="N35" s="3" t="s">
        <v>32</v>
      </c>
      <c r="O35" s="22" t="s">
        <v>206</v>
      </c>
      <c r="P35" s="22" t="s">
        <v>207</v>
      </c>
    </row>
    <row r="36" spans="1:16" s="18" customFormat="1" x14ac:dyDescent="0.25">
      <c r="A36" s="12" t="s">
        <v>124</v>
      </c>
      <c r="B36" s="1" t="s">
        <v>18</v>
      </c>
      <c r="C36" s="2">
        <v>1</v>
      </c>
      <c r="D36" s="13" t="s">
        <v>13</v>
      </c>
      <c r="E36" s="14" t="s">
        <v>14</v>
      </c>
      <c r="F36" s="15" t="s">
        <v>15</v>
      </c>
      <c r="G36" s="16">
        <v>4732.5600000000004</v>
      </c>
      <c r="H36" s="3" t="s">
        <v>37</v>
      </c>
      <c r="I36" s="26" t="str">
        <f t="shared" si="0"/>
        <v>CV</v>
      </c>
      <c r="J36" s="26" t="str">
        <f t="shared" si="1"/>
        <v>DS</v>
      </c>
      <c r="K36" s="17">
        <v>300</v>
      </c>
      <c r="L36" s="3" t="s">
        <v>24</v>
      </c>
      <c r="M36" s="3" t="s">
        <v>26</v>
      </c>
      <c r="N36" s="3" t="s">
        <v>40</v>
      </c>
      <c r="O36" s="20" t="s">
        <v>204</v>
      </c>
      <c r="P36" s="20" t="s">
        <v>205</v>
      </c>
    </row>
    <row r="37" spans="1:16" s="18" customFormat="1" x14ac:dyDescent="0.25">
      <c r="A37" s="12" t="s">
        <v>125</v>
      </c>
      <c r="B37" s="1" t="s">
        <v>18</v>
      </c>
      <c r="C37" s="2">
        <v>1</v>
      </c>
      <c r="D37" s="13" t="s">
        <v>13</v>
      </c>
      <c r="E37" s="14" t="s">
        <v>14</v>
      </c>
      <c r="F37" s="15" t="s">
        <v>15</v>
      </c>
      <c r="G37" s="16">
        <v>4732.5600000000004</v>
      </c>
      <c r="H37" s="3" t="s">
        <v>37</v>
      </c>
      <c r="I37" s="26" t="str">
        <f t="shared" si="0"/>
        <v>CV</v>
      </c>
      <c r="J37" s="26" t="str">
        <f t="shared" si="1"/>
        <v>DS</v>
      </c>
      <c r="K37" s="17">
        <v>300</v>
      </c>
      <c r="L37" s="3" t="s">
        <v>24</v>
      </c>
      <c r="M37" s="3" t="s">
        <v>26</v>
      </c>
      <c r="N37" s="3" t="s">
        <v>40</v>
      </c>
      <c r="O37" s="20" t="s">
        <v>204</v>
      </c>
      <c r="P37" s="20" t="s">
        <v>205</v>
      </c>
    </row>
    <row r="38" spans="1:16" s="18" customFormat="1" x14ac:dyDescent="0.25">
      <c r="A38" s="12" t="s">
        <v>126</v>
      </c>
      <c r="B38" s="1" t="s">
        <v>18</v>
      </c>
      <c r="C38" s="2">
        <v>1</v>
      </c>
      <c r="D38" s="13" t="s">
        <v>13</v>
      </c>
      <c r="E38" s="14" t="s">
        <v>14</v>
      </c>
      <c r="F38" s="15" t="s">
        <v>15</v>
      </c>
      <c r="G38" s="16">
        <v>4406.3999999999996</v>
      </c>
      <c r="H38" s="3" t="s">
        <v>37</v>
      </c>
      <c r="I38" s="26" t="str">
        <f t="shared" si="0"/>
        <v>CV</v>
      </c>
      <c r="J38" s="26" t="str">
        <f t="shared" si="1"/>
        <v>DS</v>
      </c>
      <c r="K38" s="17">
        <v>300</v>
      </c>
      <c r="L38" s="3" t="s">
        <v>24</v>
      </c>
      <c r="M38" s="3" t="s">
        <v>26</v>
      </c>
      <c r="N38" s="3" t="s">
        <v>40</v>
      </c>
      <c r="O38" s="20" t="s">
        <v>204</v>
      </c>
      <c r="P38" s="20" t="s">
        <v>205</v>
      </c>
    </row>
    <row r="39" spans="1:16" s="18" customFormat="1" x14ac:dyDescent="0.25">
      <c r="A39" s="12" t="s">
        <v>127</v>
      </c>
      <c r="B39" s="1" t="s">
        <v>18</v>
      </c>
      <c r="C39" s="2">
        <v>1</v>
      </c>
      <c r="D39" s="13" t="s">
        <v>13</v>
      </c>
      <c r="E39" s="14" t="s">
        <v>14</v>
      </c>
      <c r="F39" s="15" t="s">
        <v>15</v>
      </c>
      <c r="G39" s="16">
        <v>4082.4</v>
      </c>
      <c r="H39" s="3" t="s">
        <v>37</v>
      </c>
      <c r="I39" s="26" t="str">
        <f t="shared" si="0"/>
        <v>CV</v>
      </c>
      <c r="J39" s="26" t="str">
        <f t="shared" si="1"/>
        <v>DS</v>
      </c>
      <c r="K39" s="17">
        <v>300</v>
      </c>
      <c r="L39" s="3" t="s">
        <v>24</v>
      </c>
      <c r="M39" s="3" t="s">
        <v>26</v>
      </c>
      <c r="N39" s="3" t="s">
        <v>40</v>
      </c>
      <c r="O39" s="20" t="s">
        <v>204</v>
      </c>
      <c r="P39" s="20" t="s">
        <v>205</v>
      </c>
    </row>
    <row r="40" spans="1:16" s="18" customFormat="1" x14ac:dyDescent="0.25">
      <c r="A40" s="12" t="s">
        <v>128</v>
      </c>
      <c r="B40" s="1" t="s">
        <v>18</v>
      </c>
      <c r="C40" s="2">
        <v>1</v>
      </c>
      <c r="D40" s="13" t="s">
        <v>13</v>
      </c>
      <c r="E40" s="14" t="s">
        <v>14</v>
      </c>
      <c r="F40" s="15" t="s">
        <v>15</v>
      </c>
      <c r="G40" s="16">
        <v>4914</v>
      </c>
      <c r="H40" s="3" t="s">
        <v>37</v>
      </c>
      <c r="I40" s="26" t="str">
        <f t="shared" si="0"/>
        <v>CV</v>
      </c>
      <c r="J40" s="26" t="str">
        <f t="shared" si="1"/>
        <v>DS</v>
      </c>
      <c r="K40" s="17">
        <v>300</v>
      </c>
      <c r="L40" s="3" t="s">
        <v>24</v>
      </c>
      <c r="M40" s="3" t="s">
        <v>26</v>
      </c>
      <c r="N40" s="3" t="s">
        <v>40</v>
      </c>
      <c r="O40" s="20" t="s">
        <v>204</v>
      </c>
      <c r="P40" s="20" t="s">
        <v>205</v>
      </c>
    </row>
    <row r="41" spans="1:16" s="18" customFormat="1" x14ac:dyDescent="0.25">
      <c r="A41" s="12" t="s">
        <v>129</v>
      </c>
      <c r="B41" s="1" t="s">
        <v>18</v>
      </c>
      <c r="C41" s="2">
        <v>1</v>
      </c>
      <c r="D41" s="13" t="s">
        <v>13</v>
      </c>
      <c r="E41" s="14" t="s">
        <v>14</v>
      </c>
      <c r="F41" s="15" t="s">
        <v>15</v>
      </c>
      <c r="G41" s="16">
        <v>4637.75</v>
      </c>
      <c r="H41" s="3" t="s">
        <v>37</v>
      </c>
      <c r="I41" s="26" t="str">
        <f t="shared" si="0"/>
        <v>CV</v>
      </c>
      <c r="J41" s="26" t="str">
        <f t="shared" si="1"/>
        <v>DS</v>
      </c>
      <c r="K41" s="17">
        <v>300</v>
      </c>
      <c r="L41" s="3" t="s">
        <v>24</v>
      </c>
      <c r="M41" s="3" t="s">
        <v>26</v>
      </c>
      <c r="N41" s="3" t="s">
        <v>40</v>
      </c>
      <c r="O41" s="20" t="s">
        <v>204</v>
      </c>
      <c r="P41" s="20" t="s">
        <v>205</v>
      </c>
    </row>
    <row r="42" spans="1:16" s="18" customFormat="1" x14ac:dyDescent="0.25">
      <c r="A42" s="12" t="s">
        <v>130</v>
      </c>
      <c r="B42" s="1" t="s">
        <v>18</v>
      </c>
      <c r="C42" s="2">
        <v>1</v>
      </c>
      <c r="D42" s="13" t="s">
        <v>13</v>
      </c>
      <c r="E42" s="14" t="s">
        <v>14</v>
      </c>
      <c r="F42" s="15" t="s">
        <v>15</v>
      </c>
      <c r="G42" s="16">
        <v>4732.5600000000004</v>
      </c>
      <c r="H42" s="3" t="s">
        <v>37</v>
      </c>
      <c r="I42" s="26" t="str">
        <f t="shared" si="0"/>
        <v>CV</v>
      </c>
      <c r="J42" s="26" t="str">
        <f t="shared" si="1"/>
        <v>DS</v>
      </c>
      <c r="K42" s="17">
        <v>300</v>
      </c>
      <c r="L42" s="3" t="s">
        <v>24</v>
      </c>
      <c r="M42" s="3" t="s">
        <v>26</v>
      </c>
      <c r="N42" s="3" t="s">
        <v>40</v>
      </c>
      <c r="O42" s="20" t="s">
        <v>204</v>
      </c>
      <c r="P42" s="20" t="s">
        <v>205</v>
      </c>
    </row>
    <row r="43" spans="1:16" s="18" customFormat="1" x14ac:dyDescent="0.25">
      <c r="A43" s="12" t="s">
        <v>131</v>
      </c>
      <c r="B43" s="1" t="s">
        <v>18</v>
      </c>
      <c r="C43" s="2">
        <v>1</v>
      </c>
      <c r="D43" s="13" t="s">
        <v>13</v>
      </c>
      <c r="E43" s="14" t="s">
        <v>14</v>
      </c>
      <c r="F43" s="15" t="s">
        <v>15</v>
      </c>
      <c r="G43" s="16">
        <v>4914</v>
      </c>
      <c r="H43" s="3" t="s">
        <v>37</v>
      </c>
      <c r="I43" s="26" t="str">
        <f t="shared" si="0"/>
        <v>CV</v>
      </c>
      <c r="J43" s="26" t="str">
        <f t="shared" si="1"/>
        <v>DS</v>
      </c>
      <c r="K43" s="17">
        <v>300</v>
      </c>
      <c r="L43" s="3" t="s">
        <v>24</v>
      </c>
      <c r="M43" s="3" t="s">
        <v>26</v>
      </c>
      <c r="N43" s="3" t="s">
        <v>40</v>
      </c>
      <c r="O43" s="20" t="s">
        <v>204</v>
      </c>
      <c r="P43" s="20" t="s">
        <v>205</v>
      </c>
    </row>
    <row r="44" spans="1:16" s="18" customFormat="1" x14ac:dyDescent="0.25">
      <c r="A44" s="12" t="s">
        <v>132</v>
      </c>
      <c r="B44" s="1" t="s">
        <v>18</v>
      </c>
      <c r="C44" s="2">
        <v>1</v>
      </c>
      <c r="D44" s="13" t="s">
        <v>13</v>
      </c>
      <c r="E44" s="14" t="s">
        <v>14</v>
      </c>
      <c r="F44" s="15" t="s">
        <v>15</v>
      </c>
      <c r="G44" s="16">
        <v>4669.0600000000004</v>
      </c>
      <c r="H44" s="3" t="s">
        <v>37</v>
      </c>
      <c r="I44" s="26" t="str">
        <f t="shared" si="0"/>
        <v>CV</v>
      </c>
      <c r="J44" s="26" t="str">
        <f t="shared" si="1"/>
        <v>DS</v>
      </c>
      <c r="K44" s="17">
        <v>300</v>
      </c>
      <c r="L44" s="3" t="s">
        <v>24</v>
      </c>
      <c r="M44" s="3" t="s">
        <v>26</v>
      </c>
      <c r="N44" s="3" t="s">
        <v>40</v>
      </c>
      <c r="O44" s="20" t="s">
        <v>204</v>
      </c>
      <c r="P44" s="20" t="s">
        <v>205</v>
      </c>
    </row>
    <row r="45" spans="1:16" s="18" customFormat="1" x14ac:dyDescent="0.25">
      <c r="A45" s="12" t="s">
        <v>133</v>
      </c>
      <c r="B45" s="1" t="s">
        <v>18</v>
      </c>
      <c r="C45" s="2">
        <v>1</v>
      </c>
      <c r="D45" s="13" t="s">
        <v>13</v>
      </c>
      <c r="E45" s="14" t="s">
        <v>14</v>
      </c>
      <c r="F45" s="15" t="s">
        <v>15</v>
      </c>
      <c r="G45" s="16">
        <v>4914</v>
      </c>
      <c r="H45" s="3" t="s">
        <v>37</v>
      </c>
      <c r="I45" s="26" t="str">
        <f t="shared" si="0"/>
        <v>CV</v>
      </c>
      <c r="J45" s="26" t="str">
        <f t="shared" si="1"/>
        <v>DS</v>
      </c>
      <c r="K45" s="17">
        <v>300</v>
      </c>
      <c r="L45" s="3" t="s">
        <v>24</v>
      </c>
      <c r="M45" s="3" t="s">
        <v>26</v>
      </c>
      <c r="N45" s="3" t="s">
        <v>40</v>
      </c>
      <c r="O45" s="20" t="s">
        <v>204</v>
      </c>
      <c r="P45" s="20" t="s">
        <v>205</v>
      </c>
    </row>
    <row r="46" spans="1:16" s="18" customFormat="1" x14ac:dyDescent="0.25">
      <c r="A46" s="12" t="s">
        <v>134</v>
      </c>
      <c r="B46" s="1" t="s">
        <v>18</v>
      </c>
      <c r="C46" s="2">
        <v>1</v>
      </c>
      <c r="D46" s="13" t="s">
        <v>13</v>
      </c>
      <c r="E46" s="14" t="s">
        <v>14</v>
      </c>
      <c r="F46" s="15" t="s">
        <v>15</v>
      </c>
      <c r="G46" s="16">
        <v>4957.2</v>
      </c>
      <c r="H46" s="3" t="s">
        <v>37</v>
      </c>
      <c r="I46" s="26" t="str">
        <f t="shared" si="0"/>
        <v>CV</v>
      </c>
      <c r="J46" s="26" t="str">
        <f t="shared" si="1"/>
        <v>DS</v>
      </c>
      <c r="K46" s="17">
        <v>300</v>
      </c>
      <c r="L46" s="3" t="s">
        <v>24</v>
      </c>
      <c r="M46" s="3" t="s">
        <v>26</v>
      </c>
      <c r="N46" s="3" t="s">
        <v>40</v>
      </c>
      <c r="O46" s="20" t="s">
        <v>204</v>
      </c>
      <c r="P46" s="20" t="s">
        <v>205</v>
      </c>
    </row>
    <row r="47" spans="1:16" s="18" customFormat="1" x14ac:dyDescent="0.25">
      <c r="A47" s="12" t="s">
        <v>135</v>
      </c>
      <c r="B47" s="1" t="s">
        <v>18</v>
      </c>
      <c r="C47" s="2">
        <v>1</v>
      </c>
      <c r="D47" s="13" t="s">
        <v>13</v>
      </c>
      <c r="E47" s="14" t="s">
        <v>14</v>
      </c>
      <c r="F47" s="15" t="s">
        <v>15</v>
      </c>
      <c r="G47" s="16">
        <v>4691.74</v>
      </c>
      <c r="H47" s="3" t="s">
        <v>37</v>
      </c>
      <c r="I47" s="26" t="str">
        <f t="shared" si="0"/>
        <v>CV</v>
      </c>
      <c r="J47" s="26" t="str">
        <f t="shared" si="1"/>
        <v>DS</v>
      </c>
      <c r="K47" s="17">
        <v>300</v>
      </c>
      <c r="L47" s="3" t="s">
        <v>24</v>
      </c>
      <c r="M47" s="3" t="s">
        <v>26</v>
      </c>
      <c r="N47" s="3" t="s">
        <v>40</v>
      </c>
      <c r="O47" s="20" t="s">
        <v>204</v>
      </c>
      <c r="P47" s="20" t="s">
        <v>205</v>
      </c>
    </row>
    <row r="48" spans="1:16" s="18" customFormat="1" x14ac:dyDescent="0.25">
      <c r="A48" s="12" t="s">
        <v>136</v>
      </c>
      <c r="B48" s="1" t="s">
        <v>18</v>
      </c>
      <c r="C48" s="2">
        <v>1</v>
      </c>
      <c r="D48" s="13" t="s">
        <v>13</v>
      </c>
      <c r="E48" s="14" t="s">
        <v>14</v>
      </c>
      <c r="F48" s="15" t="s">
        <v>15</v>
      </c>
      <c r="G48" s="16">
        <v>4914</v>
      </c>
      <c r="H48" s="3" t="s">
        <v>37</v>
      </c>
      <c r="I48" s="26" t="str">
        <f t="shared" si="0"/>
        <v>CV</v>
      </c>
      <c r="J48" s="26" t="str">
        <f t="shared" si="1"/>
        <v>DS</v>
      </c>
      <c r="K48" s="17">
        <v>300</v>
      </c>
      <c r="L48" s="3" t="s">
        <v>24</v>
      </c>
      <c r="M48" s="3" t="s">
        <v>26</v>
      </c>
      <c r="N48" s="3" t="s">
        <v>40</v>
      </c>
      <c r="O48" s="20" t="s">
        <v>204</v>
      </c>
      <c r="P48" s="20" t="s">
        <v>205</v>
      </c>
    </row>
    <row r="49" spans="1:16" s="18" customFormat="1" x14ac:dyDescent="0.25">
      <c r="A49" s="12" t="s">
        <v>137</v>
      </c>
      <c r="B49" s="1" t="s">
        <v>18</v>
      </c>
      <c r="C49" s="2">
        <v>1</v>
      </c>
      <c r="D49" s="13" t="s">
        <v>13</v>
      </c>
      <c r="E49" s="14" t="s">
        <v>14</v>
      </c>
      <c r="F49" s="15" t="s">
        <v>15</v>
      </c>
      <c r="G49" s="16">
        <v>4732.5600000000004</v>
      </c>
      <c r="H49" s="3" t="s">
        <v>37</v>
      </c>
      <c r="I49" s="26" t="str">
        <f t="shared" si="0"/>
        <v>CV</v>
      </c>
      <c r="J49" s="26" t="str">
        <f t="shared" si="1"/>
        <v>DS</v>
      </c>
      <c r="K49" s="17">
        <v>300</v>
      </c>
      <c r="L49" s="3" t="s">
        <v>24</v>
      </c>
      <c r="M49" s="3" t="s">
        <v>26</v>
      </c>
      <c r="N49" s="3" t="s">
        <v>40</v>
      </c>
      <c r="O49" s="20" t="s">
        <v>204</v>
      </c>
      <c r="P49" s="20" t="s">
        <v>205</v>
      </c>
    </row>
    <row r="50" spans="1:16" s="18" customFormat="1" x14ac:dyDescent="0.25">
      <c r="A50" s="12" t="s">
        <v>138</v>
      </c>
      <c r="B50" s="1" t="s">
        <v>18</v>
      </c>
      <c r="C50" s="2">
        <v>1</v>
      </c>
      <c r="D50" s="13" t="s">
        <v>13</v>
      </c>
      <c r="E50" s="14" t="s">
        <v>14</v>
      </c>
      <c r="F50" s="15" t="s">
        <v>15</v>
      </c>
      <c r="G50" s="16">
        <v>4732.5600000000004</v>
      </c>
      <c r="H50" s="3" t="s">
        <v>37</v>
      </c>
      <c r="I50" s="26" t="str">
        <f t="shared" si="0"/>
        <v>CV</v>
      </c>
      <c r="J50" s="26" t="str">
        <f t="shared" si="1"/>
        <v>DS</v>
      </c>
      <c r="K50" s="17">
        <v>300</v>
      </c>
      <c r="L50" s="3" t="s">
        <v>24</v>
      </c>
      <c r="M50" s="3" t="s">
        <v>26</v>
      </c>
      <c r="N50" s="3" t="s">
        <v>40</v>
      </c>
      <c r="O50" s="20" t="s">
        <v>204</v>
      </c>
      <c r="P50" s="20" t="s">
        <v>205</v>
      </c>
    </row>
    <row r="51" spans="1:16" s="18" customFormat="1" x14ac:dyDescent="0.25">
      <c r="A51" s="12" t="s">
        <v>139</v>
      </c>
      <c r="B51" s="1" t="s">
        <v>18</v>
      </c>
      <c r="C51" s="2">
        <v>1</v>
      </c>
      <c r="D51" s="13" t="s">
        <v>13</v>
      </c>
      <c r="E51" s="14" t="s">
        <v>14</v>
      </c>
      <c r="F51" s="15" t="s">
        <v>15</v>
      </c>
      <c r="G51" s="16">
        <v>4914</v>
      </c>
      <c r="H51" s="3" t="s">
        <v>37</v>
      </c>
      <c r="I51" s="26" t="str">
        <f t="shared" si="0"/>
        <v>CV</v>
      </c>
      <c r="J51" s="26" t="str">
        <f t="shared" si="1"/>
        <v>DS</v>
      </c>
      <c r="K51" s="17">
        <v>300</v>
      </c>
      <c r="L51" s="3" t="s">
        <v>24</v>
      </c>
      <c r="M51" s="3" t="s">
        <v>26</v>
      </c>
      <c r="N51" s="3" t="s">
        <v>40</v>
      </c>
      <c r="O51" s="20" t="s">
        <v>204</v>
      </c>
      <c r="P51" s="20" t="s">
        <v>205</v>
      </c>
    </row>
    <row r="52" spans="1:16" s="18" customFormat="1" x14ac:dyDescent="0.25">
      <c r="A52" s="12" t="s">
        <v>140</v>
      </c>
      <c r="B52" s="1" t="s">
        <v>18</v>
      </c>
      <c r="C52" s="2">
        <v>1</v>
      </c>
      <c r="D52" s="13" t="s">
        <v>13</v>
      </c>
      <c r="E52" s="14" t="s">
        <v>14</v>
      </c>
      <c r="F52" s="15" t="s">
        <v>15</v>
      </c>
      <c r="G52" s="16">
        <v>4543.5</v>
      </c>
      <c r="H52" s="3" t="s">
        <v>37</v>
      </c>
      <c r="I52" s="26" t="str">
        <f t="shared" si="0"/>
        <v>CV</v>
      </c>
      <c r="J52" s="26" t="str">
        <f t="shared" si="1"/>
        <v>DS</v>
      </c>
      <c r="K52" s="17">
        <v>300</v>
      </c>
      <c r="L52" s="3" t="s">
        <v>24</v>
      </c>
      <c r="M52" s="3" t="s">
        <v>26</v>
      </c>
      <c r="N52" s="3" t="s">
        <v>40</v>
      </c>
      <c r="O52" s="20" t="s">
        <v>204</v>
      </c>
      <c r="P52" s="20" t="s">
        <v>205</v>
      </c>
    </row>
    <row r="53" spans="1:16" s="18" customFormat="1" x14ac:dyDescent="0.25">
      <c r="A53" s="12" t="s">
        <v>141</v>
      </c>
      <c r="B53" s="1" t="s">
        <v>18</v>
      </c>
      <c r="C53" s="2">
        <v>1</v>
      </c>
      <c r="D53" s="13" t="s">
        <v>13</v>
      </c>
      <c r="E53" s="14" t="s">
        <v>14</v>
      </c>
      <c r="F53" s="15" t="s">
        <v>15</v>
      </c>
      <c r="G53" s="16">
        <v>4543.5</v>
      </c>
      <c r="H53" s="3" t="s">
        <v>37</v>
      </c>
      <c r="I53" s="26" t="str">
        <f t="shared" si="0"/>
        <v>CV</v>
      </c>
      <c r="J53" s="26" t="str">
        <f t="shared" si="1"/>
        <v>DS</v>
      </c>
      <c r="K53" s="17">
        <v>300</v>
      </c>
      <c r="L53" s="3" t="s">
        <v>24</v>
      </c>
      <c r="M53" s="3" t="s">
        <v>26</v>
      </c>
      <c r="N53" s="3" t="s">
        <v>40</v>
      </c>
      <c r="O53" s="20" t="s">
        <v>204</v>
      </c>
      <c r="P53" s="20" t="s">
        <v>205</v>
      </c>
    </row>
    <row r="54" spans="1:16" s="18" customFormat="1" x14ac:dyDescent="0.25">
      <c r="A54" s="12" t="s">
        <v>142</v>
      </c>
      <c r="B54" s="1" t="s">
        <v>18</v>
      </c>
      <c r="C54" s="2">
        <v>1</v>
      </c>
      <c r="D54" s="13" t="s">
        <v>13</v>
      </c>
      <c r="E54" s="14" t="s">
        <v>14</v>
      </c>
      <c r="F54" s="15" t="s">
        <v>15</v>
      </c>
      <c r="G54" s="16">
        <v>4732.5600000000004</v>
      </c>
      <c r="H54" s="3" t="s">
        <v>37</v>
      </c>
      <c r="I54" s="26" t="str">
        <f t="shared" si="0"/>
        <v>CV</v>
      </c>
      <c r="J54" s="26" t="str">
        <f t="shared" si="1"/>
        <v>DS</v>
      </c>
      <c r="K54" s="17">
        <v>300</v>
      </c>
      <c r="L54" s="3" t="s">
        <v>24</v>
      </c>
      <c r="M54" s="3" t="s">
        <v>26</v>
      </c>
      <c r="N54" s="3" t="s">
        <v>40</v>
      </c>
      <c r="O54" s="20" t="s">
        <v>204</v>
      </c>
      <c r="P54" s="20" t="s">
        <v>205</v>
      </c>
    </row>
    <row r="55" spans="1:16" s="18" customFormat="1" x14ac:dyDescent="0.25">
      <c r="A55" s="12" t="s">
        <v>143</v>
      </c>
      <c r="B55" s="1" t="s">
        <v>18</v>
      </c>
      <c r="C55" s="2">
        <v>1</v>
      </c>
      <c r="D55" s="13" t="s">
        <v>13</v>
      </c>
      <c r="E55" s="14" t="s">
        <v>14</v>
      </c>
      <c r="F55" s="15" t="s">
        <v>15</v>
      </c>
      <c r="G55" s="16">
        <v>4039.2</v>
      </c>
      <c r="H55" s="3" t="s">
        <v>37</v>
      </c>
      <c r="I55" s="26" t="str">
        <f t="shared" si="0"/>
        <v>CV</v>
      </c>
      <c r="J55" s="26" t="str">
        <f t="shared" si="1"/>
        <v>DS</v>
      </c>
      <c r="K55" s="17">
        <v>300</v>
      </c>
      <c r="L55" s="3" t="s">
        <v>24</v>
      </c>
      <c r="M55" s="3" t="s">
        <v>26</v>
      </c>
      <c r="N55" s="3" t="s">
        <v>40</v>
      </c>
      <c r="O55" s="20" t="s">
        <v>204</v>
      </c>
      <c r="P55" s="20" t="s">
        <v>205</v>
      </c>
    </row>
    <row r="56" spans="1:16" s="18" customFormat="1" x14ac:dyDescent="0.25">
      <c r="A56" s="12" t="s">
        <v>144</v>
      </c>
      <c r="B56" s="1" t="s">
        <v>18</v>
      </c>
      <c r="C56" s="2">
        <v>1</v>
      </c>
      <c r="D56" s="13" t="s">
        <v>20</v>
      </c>
      <c r="E56" s="14" t="s">
        <v>21</v>
      </c>
      <c r="F56" s="15" t="s">
        <v>15</v>
      </c>
      <c r="G56" s="16" t="s">
        <v>34</v>
      </c>
      <c r="H56" s="3" t="s">
        <v>33</v>
      </c>
      <c r="I56" s="26" t="str">
        <f t="shared" si="0"/>
        <v>CV</v>
      </c>
      <c r="J56" s="26" t="str">
        <f t="shared" si="1"/>
        <v>DS</v>
      </c>
      <c r="K56" s="17">
        <v>8000</v>
      </c>
      <c r="L56" s="3" t="s">
        <v>0</v>
      </c>
      <c r="M56" s="3" t="s">
        <v>23</v>
      </c>
      <c r="N56" s="3" t="s">
        <v>40</v>
      </c>
      <c r="O56" s="22" t="s">
        <v>206</v>
      </c>
      <c r="P56" s="22" t="s">
        <v>207</v>
      </c>
    </row>
    <row r="57" spans="1:16" s="18" customFormat="1" x14ac:dyDescent="0.25">
      <c r="A57" s="12" t="s">
        <v>145</v>
      </c>
      <c r="B57" s="1" t="s">
        <v>146</v>
      </c>
      <c r="C57" s="2">
        <v>1</v>
      </c>
      <c r="D57" s="13" t="s">
        <v>45</v>
      </c>
      <c r="E57" s="14" t="s">
        <v>147</v>
      </c>
      <c r="F57" s="15" t="s">
        <v>15</v>
      </c>
      <c r="G57" s="16">
        <v>79656.08</v>
      </c>
      <c r="H57" s="3" t="s">
        <v>41</v>
      </c>
      <c r="I57" s="26" t="str">
        <f t="shared" si="0"/>
        <v>CV</v>
      </c>
      <c r="J57" s="26" t="str">
        <f t="shared" si="1"/>
        <v>DS</v>
      </c>
      <c r="K57" s="17">
        <v>2000</v>
      </c>
      <c r="L57" s="3" t="s">
        <v>0</v>
      </c>
      <c r="M57" s="3" t="s">
        <v>46</v>
      </c>
      <c r="N57" s="3" t="s">
        <v>40</v>
      </c>
      <c r="O57" s="20" t="s">
        <v>218</v>
      </c>
      <c r="P57" s="22" t="s">
        <v>219</v>
      </c>
    </row>
    <row r="58" spans="1:16" s="18" customFormat="1" x14ac:dyDescent="0.25">
      <c r="A58" s="12" t="s">
        <v>148</v>
      </c>
      <c r="B58" s="1" t="s">
        <v>18</v>
      </c>
      <c r="C58" s="2">
        <v>1</v>
      </c>
      <c r="D58" s="13" t="s">
        <v>13</v>
      </c>
      <c r="E58" s="14" t="s">
        <v>14</v>
      </c>
      <c r="F58" s="15" t="s">
        <v>15</v>
      </c>
      <c r="G58" s="16">
        <v>4082.4</v>
      </c>
      <c r="H58" s="3" t="s">
        <v>37</v>
      </c>
      <c r="I58" s="26" t="str">
        <f t="shared" si="0"/>
        <v>CV</v>
      </c>
      <c r="J58" s="26" t="str">
        <f t="shared" si="1"/>
        <v>DS</v>
      </c>
      <c r="K58" s="17">
        <v>300</v>
      </c>
      <c r="L58" s="3" t="s">
        <v>24</v>
      </c>
      <c r="M58" s="3" t="s">
        <v>26</v>
      </c>
      <c r="N58" s="3" t="s">
        <v>40</v>
      </c>
      <c r="O58" s="20" t="s">
        <v>204</v>
      </c>
      <c r="P58" s="20" t="s">
        <v>205</v>
      </c>
    </row>
    <row r="59" spans="1:16" s="18" customFormat="1" x14ac:dyDescent="0.25">
      <c r="A59" s="12" t="s">
        <v>149</v>
      </c>
      <c r="B59" s="1" t="s">
        <v>18</v>
      </c>
      <c r="C59" s="2">
        <v>1</v>
      </c>
      <c r="D59" s="13" t="s">
        <v>13</v>
      </c>
      <c r="E59" s="14" t="s">
        <v>14</v>
      </c>
      <c r="F59" s="15" t="s">
        <v>15</v>
      </c>
      <c r="G59" s="16">
        <v>4687.2</v>
      </c>
      <c r="H59" s="3" t="s">
        <v>37</v>
      </c>
      <c r="I59" s="26" t="str">
        <f t="shared" si="0"/>
        <v>CV</v>
      </c>
      <c r="J59" s="26" t="str">
        <f t="shared" si="1"/>
        <v>DS</v>
      </c>
      <c r="K59" s="17">
        <v>300</v>
      </c>
      <c r="L59" s="3" t="s">
        <v>24</v>
      </c>
      <c r="M59" s="3" t="s">
        <v>26</v>
      </c>
      <c r="N59" s="3" t="s">
        <v>40</v>
      </c>
      <c r="O59" s="20" t="s">
        <v>204</v>
      </c>
      <c r="P59" s="20" t="s">
        <v>205</v>
      </c>
    </row>
    <row r="60" spans="1:16" s="18" customFormat="1" x14ac:dyDescent="0.25">
      <c r="A60" s="12" t="s">
        <v>150</v>
      </c>
      <c r="B60" s="1" t="s">
        <v>18</v>
      </c>
      <c r="C60" s="2">
        <v>1</v>
      </c>
      <c r="D60" s="13" t="s">
        <v>13</v>
      </c>
      <c r="E60" s="14" t="s">
        <v>14</v>
      </c>
      <c r="F60" s="15" t="s">
        <v>15</v>
      </c>
      <c r="G60" s="16">
        <v>4914</v>
      </c>
      <c r="H60" s="3" t="s">
        <v>37</v>
      </c>
      <c r="I60" s="26" t="str">
        <f t="shared" si="0"/>
        <v>CV</v>
      </c>
      <c r="J60" s="26" t="str">
        <f t="shared" si="1"/>
        <v>DS</v>
      </c>
      <c r="K60" s="17">
        <v>300</v>
      </c>
      <c r="L60" s="3" t="s">
        <v>24</v>
      </c>
      <c r="M60" s="3" t="s">
        <v>26</v>
      </c>
      <c r="N60" s="3" t="s">
        <v>40</v>
      </c>
      <c r="O60" s="20" t="s">
        <v>204</v>
      </c>
      <c r="P60" s="20" t="s">
        <v>205</v>
      </c>
    </row>
    <row r="61" spans="1:16" s="18" customFormat="1" x14ac:dyDescent="0.25">
      <c r="A61" s="12" t="s">
        <v>151</v>
      </c>
      <c r="B61" s="1" t="s">
        <v>18</v>
      </c>
      <c r="C61" s="2">
        <v>1</v>
      </c>
      <c r="D61" s="13" t="s">
        <v>13</v>
      </c>
      <c r="E61" s="14" t="s">
        <v>14</v>
      </c>
      <c r="F61" s="15" t="s">
        <v>15</v>
      </c>
      <c r="G61" s="16">
        <v>4704.7</v>
      </c>
      <c r="H61" s="3" t="s">
        <v>37</v>
      </c>
      <c r="I61" s="26" t="str">
        <f t="shared" si="0"/>
        <v>CV</v>
      </c>
      <c r="J61" s="26" t="str">
        <f t="shared" si="1"/>
        <v>DS</v>
      </c>
      <c r="K61" s="17">
        <v>300</v>
      </c>
      <c r="L61" s="3" t="s">
        <v>24</v>
      </c>
      <c r="M61" s="3" t="s">
        <v>26</v>
      </c>
      <c r="N61" s="3" t="s">
        <v>40</v>
      </c>
      <c r="O61" s="20" t="s">
        <v>204</v>
      </c>
      <c r="P61" s="20" t="s">
        <v>205</v>
      </c>
    </row>
    <row r="62" spans="1:16" s="18" customFormat="1" x14ac:dyDescent="0.25">
      <c r="A62" s="12" t="s">
        <v>152</v>
      </c>
      <c r="B62" s="1" t="s">
        <v>18</v>
      </c>
      <c r="C62" s="2">
        <v>1</v>
      </c>
      <c r="D62" s="13" t="s">
        <v>13</v>
      </c>
      <c r="E62" s="14" t="s">
        <v>14</v>
      </c>
      <c r="F62" s="15" t="s">
        <v>15</v>
      </c>
      <c r="G62" s="16">
        <v>4082.4</v>
      </c>
      <c r="H62" s="3" t="s">
        <v>37</v>
      </c>
      <c r="I62" s="26" t="str">
        <f t="shared" si="0"/>
        <v>CV</v>
      </c>
      <c r="J62" s="26" t="str">
        <f t="shared" si="1"/>
        <v>DS</v>
      </c>
      <c r="K62" s="17">
        <v>300</v>
      </c>
      <c r="L62" s="3" t="s">
        <v>24</v>
      </c>
      <c r="M62" s="3" t="s">
        <v>26</v>
      </c>
      <c r="N62" s="3" t="s">
        <v>40</v>
      </c>
      <c r="O62" s="20" t="s">
        <v>204</v>
      </c>
      <c r="P62" s="20" t="s">
        <v>205</v>
      </c>
    </row>
    <row r="63" spans="1:16" s="18" customFormat="1" x14ac:dyDescent="0.25">
      <c r="A63" s="12" t="s">
        <v>153</v>
      </c>
      <c r="B63" s="1" t="s">
        <v>18</v>
      </c>
      <c r="C63" s="2">
        <v>1</v>
      </c>
      <c r="D63" s="13" t="s">
        <v>13</v>
      </c>
      <c r="E63" s="14" t="s">
        <v>14</v>
      </c>
      <c r="F63" s="15" t="s">
        <v>15</v>
      </c>
      <c r="G63" s="16">
        <v>4999.1499999999996</v>
      </c>
      <c r="H63" s="3" t="s">
        <v>37</v>
      </c>
      <c r="I63" s="26" t="str">
        <f t="shared" si="0"/>
        <v>CV</v>
      </c>
      <c r="J63" s="26" t="str">
        <f t="shared" si="1"/>
        <v>DS</v>
      </c>
      <c r="K63" s="17">
        <v>300</v>
      </c>
      <c r="L63" s="3" t="s">
        <v>24</v>
      </c>
      <c r="M63" s="3" t="s">
        <v>26</v>
      </c>
      <c r="N63" s="3" t="s">
        <v>40</v>
      </c>
      <c r="O63" s="20" t="s">
        <v>204</v>
      </c>
      <c r="P63" s="20" t="s">
        <v>205</v>
      </c>
    </row>
    <row r="64" spans="1:16" s="18" customFormat="1" x14ac:dyDescent="0.25">
      <c r="A64" s="12" t="s">
        <v>154</v>
      </c>
      <c r="B64" s="1" t="s">
        <v>18</v>
      </c>
      <c r="C64" s="2">
        <v>1</v>
      </c>
      <c r="D64" s="13" t="s">
        <v>13</v>
      </c>
      <c r="E64" s="14" t="s">
        <v>14</v>
      </c>
      <c r="F64" s="15" t="s">
        <v>15</v>
      </c>
      <c r="G64" s="16">
        <v>4719</v>
      </c>
      <c r="H64" s="3" t="s">
        <v>37</v>
      </c>
      <c r="I64" s="26" t="str">
        <f t="shared" si="0"/>
        <v>CV</v>
      </c>
      <c r="J64" s="26" t="str">
        <f t="shared" si="1"/>
        <v>DS</v>
      </c>
      <c r="K64" s="17">
        <v>300</v>
      </c>
      <c r="L64" s="3" t="s">
        <v>24</v>
      </c>
      <c r="M64" s="3" t="s">
        <v>26</v>
      </c>
      <c r="N64" s="3" t="s">
        <v>40</v>
      </c>
      <c r="O64" s="20" t="s">
        <v>204</v>
      </c>
      <c r="P64" s="20" t="s">
        <v>205</v>
      </c>
    </row>
    <row r="65" spans="1:16" s="18" customFormat="1" x14ac:dyDescent="0.25">
      <c r="A65" s="12" t="s">
        <v>155</v>
      </c>
      <c r="B65" s="1" t="s">
        <v>18</v>
      </c>
      <c r="C65" s="2">
        <v>1</v>
      </c>
      <c r="D65" s="13" t="s">
        <v>13</v>
      </c>
      <c r="E65" s="14" t="s">
        <v>14</v>
      </c>
      <c r="F65" s="15" t="s">
        <v>15</v>
      </c>
      <c r="G65" s="16">
        <v>4914</v>
      </c>
      <c r="H65" s="3" t="s">
        <v>37</v>
      </c>
      <c r="I65" s="26" t="str">
        <f t="shared" si="0"/>
        <v>CV</v>
      </c>
      <c r="J65" s="26" t="str">
        <f t="shared" si="1"/>
        <v>DS</v>
      </c>
      <c r="K65" s="17">
        <v>300</v>
      </c>
      <c r="L65" s="3" t="s">
        <v>24</v>
      </c>
      <c r="M65" s="3" t="s">
        <v>26</v>
      </c>
      <c r="N65" s="3" t="s">
        <v>40</v>
      </c>
      <c r="O65" s="20" t="s">
        <v>204</v>
      </c>
      <c r="P65" s="20" t="s">
        <v>205</v>
      </c>
    </row>
    <row r="66" spans="1:16" s="18" customFormat="1" x14ac:dyDescent="0.25">
      <c r="A66" s="12" t="s">
        <v>156</v>
      </c>
      <c r="B66" s="1" t="s">
        <v>18</v>
      </c>
      <c r="C66" s="2">
        <v>1</v>
      </c>
      <c r="D66" s="13" t="s">
        <v>13</v>
      </c>
      <c r="E66" s="14" t="s">
        <v>14</v>
      </c>
      <c r="F66" s="15" t="s">
        <v>15</v>
      </c>
      <c r="G66" s="16">
        <v>4868.5</v>
      </c>
      <c r="H66" s="3" t="s">
        <v>37</v>
      </c>
      <c r="I66" s="26" t="str">
        <f t="shared" si="0"/>
        <v>CV</v>
      </c>
      <c r="J66" s="26" t="str">
        <f t="shared" si="1"/>
        <v>DS</v>
      </c>
      <c r="K66" s="17">
        <v>300</v>
      </c>
      <c r="L66" s="3" t="s">
        <v>24</v>
      </c>
      <c r="M66" s="3" t="s">
        <v>26</v>
      </c>
      <c r="N66" s="3" t="s">
        <v>40</v>
      </c>
      <c r="O66" s="20" t="s">
        <v>204</v>
      </c>
      <c r="P66" s="20" t="s">
        <v>205</v>
      </c>
    </row>
    <row r="67" spans="1:16" s="18" customFormat="1" x14ac:dyDescent="0.25">
      <c r="A67" s="12" t="s">
        <v>157</v>
      </c>
      <c r="B67" s="1" t="s">
        <v>18</v>
      </c>
      <c r="C67" s="2">
        <v>1</v>
      </c>
      <c r="D67" s="13" t="s">
        <v>13</v>
      </c>
      <c r="E67" s="14" t="s">
        <v>14</v>
      </c>
      <c r="F67" s="15" t="s">
        <v>15</v>
      </c>
      <c r="G67" s="16">
        <v>4914</v>
      </c>
      <c r="H67" s="3" t="s">
        <v>37</v>
      </c>
      <c r="I67" s="26" t="str">
        <f t="shared" ref="I67:I81" si="4">HYPERLINK(O67,"CV")</f>
        <v>CV</v>
      </c>
      <c r="J67" s="26" t="str">
        <f t="shared" ref="J67:J81" si="5">HYPERLINK(P67,"DS")</f>
        <v>DS</v>
      </c>
      <c r="K67" s="17">
        <v>300</v>
      </c>
      <c r="L67" s="3" t="s">
        <v>24</v>
      </c>
      <c r="M67" s="3" t="s">
        <v>26</v>
      </c>
      <c r="N67" s="3" t="s">
        <v>40</v>
      </c>
      <c r="O67" s="20" t="s">
        <v>204</v>
      </c>
      <c r="P67" s="20" t="s">
        <v>205</v>
      </c>
    </row>
    <row r="68" spans="1:16" s="18" customFormat="1" x14ac:dyDescent="0.25">
      <c r="A68" s="12" t="s">
        <v>158</v>
      </c>
      <c r="B68" s="1" t="s">
        <v>18</v>
      </c>
      <c r="C68" s="2">
        <v>1</v>
      </c>
      <c r="D68" s="13" t="s">
        <v>13</v>
      </c>
      <c r="E68" s="14" t="s">
        <v>14</v>
      </c>
      <c r="F68" s="15" t="s">
        <v>15</v>
      </c>
      <c r="G68" s="16">
        <v>4732.5600000000004</v>
      </c>
      <c r="H68" s="3" t="s">
        <v>37</v>
      </c>
      <c r="I68" s="26" t="str">
        <f t="shared" si="4"/>
        <v>CV</v>
      </c>
      <c r="J68" s="26" t="str">
        <f t="shared" si="5"/>
        <v>DS</v>
      </c>
      <c r="K68" s="17">
        <v>300</v>
      </c>
      <c r="L68" s="3" t="s">
        <v>24</v>
      </c>
      <c r="M68" s="3" t="s">
        <v>26</v>
      </c>
      <c r="N68" s="3" t="s">
        <v>40</v>
      </c>
      <c r="O68" s="20" t="s">
        <v>204</v>
      </c>
      <c r="P68" s="20" t="s">
        <v>205</v>
      </c>
    </row>
    <row r="69" spans="1:16" s="18" customFormat="1" x14ac:dyDescent="0.25">
      <c r="A69" s="12" t="s">
        <v>159</v>
      </c>
      <c r="B69" s="1" t="s">
        <v>18</v>
      </c>
      <c r="C69" s="2">
        <v>1</v>
      </c>
      <c r="D69" s="13" t="s">
        <v>13</v>
      </c>
      <c r="E69" s="14" t="s">
        <v>14</v>
      </c>
      <c r="F69" s="15" t="s">
        <v>15</v>
      </c>
      <c r="G69" s="16">
        <v>4732.5600000000004</v>
      </c>
      <c r="H69" s="3" t="s">
        <v>37</v>
      </c>
      <c r="I69" s="26" t="str">
        <f t="shared" si="4"/>
        <v>CV</v>
      </c>
      <c r="J69" s="26" t="str">
        <f t="shared" si="5"/>
        <v>DS</v>
      </c>
      <c r="K69" s="17">
        <v>300</v>
      </c>
      <c r="L69" s="3" t="s">
        <v>24</v>
      </c>
      <c r="M69" s="3" t="s">
        <v>26</v>
      </c>
      <c r="N69" s="3" t="s">
        <v>40</v>
      </c>
      <c r="O69" s="20" t="s">
        <v>204</v>
      </c>
      <c r="P69" s="20" t="s">
        <v>205</v>
      </c>
    </row>
    <row r="70" spans="1:16" s="18" customFormat="1" x14ac:dyDescent="0.25">
      <c r="A70" s="12" t="s">
        <v>160</v>
      </c>
      <c r="B70" s="1" t="s">
        <v>18</v>
      </c>
      <c r="C70" s="2">
        <v>1</v>
      </c>
      <c r="D70" s="13" t="s">
        <v>13</v>
      </c>
      <c r="E70" s="14" t="s">
        <v>14</v>
      </c>
      <c r="F70" s="15" t="s">
        <v>15</v>
      </c>
      <c r="G70" s="16">
        <v>4567.05</v>
      </c>
      <c r="H70" s="3" t="s">
        <v>37</v>
      </c>
      <c r="I70" s="26" t="str">
        <f t="shared" si="4"/>
        <v>CV</v>
      </c>
      <c r="J70" s="26" t="str">
        <f t="shared" si="5"/>
        <v>DS</v>
      </c>
      <c r="K70" s="17">
        <v>300</v>
      </c>
      <c r="L70" s="3" t="s">
        <v>24</v>
      </c>
      <c r="M70" s="3" t="s">
        <v>26</v>
      </c>
      <c r="N70" s="3" t="s">
        <v>40</v>
      </c>
      <c r="O70" s="20" t="s">
        <v>204</v>
      </c>
      <c r="P70" s="20" t="s">
        <v>205</v>
      </c>
    </row>
    <row r="71" spans="1:16" s="18" customFormat="1" x14ac:dyDescent="0.25">
      <c r="A71" s="12" t="s">
        <v>161</v>
      </c>
      <c r="B71" s="1" t="s">
        <v>18</v>
      </c>
      <c r="C71" s="2">
        <v>1</v>
      </c>
      <c r="D71" s="13" t="s">
        <v>13</v>
      </c>
      <c r="E71" s="14" t="s">
        <v>14</v>
      </c>
      <c r="F71" s="15" t="s">
        <v>15</v>
      </c>
      <c r="G71" s="16">
        <v>4557.6899999999996</v>
      </c>
      <c r="H71" s="3" t="s">
        <v>37</v>
      </c>
      <c r="I71" s="26" t="str">
        <f t="shared" si="4"/>
        <v>CV</v>
      </c>
      <c r="J71" s="26" t="str">
        <f t="shared" si="5"/>
        <v>DS</v>
      </c>
      <c r="K71" s="17">
        <v>300</v>
      </c>
      <c r="L71" s="3" t="s">
        <v>24</v>
      </c>
      <c r="M71" s="3" t="s">
        <v>26</v>
      </c>
      <c r="N71" s="3" t="s">
        <v>40</v>
      </c>
      <c r="O71" s="20" t="s">
        <v>204</v>
      </c>
      <c r="P71" s="20" t="s">
        <v>205</v>
      </c>
    </row>
    <row r="72" spans="1:16" s="18" customFormat="1" x14ac:dyDescent="0.25">
      <c r="A72" s="12" t="s">
        <v>162</v>
      </c>
      <c r="B72" s="1" t="s">
        <v>18</v>
      </c>
      <c r="C72" s="2">
        <v>1</v>
      </c>
      <c r="D72" s="13" t="s">
        <v>13</v>
      </c>
      <c r="E72" s="14" t="s">
        <v>14</v>
      </c>
      <c r="F72" s="15" t="s">
        <v>15</v>
      </c>
      <c r="G72" s="16">
        <v>4095</v>
      </c>
      <c r="H72" s="3" t="s">
        <v>37</v>
      </c>
      <c r="I72" s="26" t="str">
        <f t="shared" si="4"/>
        <v>CV</v>
      </c>
      <c r="J72" s="26" t="str">
        <f t="shared" si="5"/>
        <v>DS</v>
      </c>
      <c r="K72" s="17">
        <v>300</v>
      </c>
      <c r="L72" s="3" t="s">
        <v>24</v>
      </c>
      <c r="M72" s="3" t="s">
        <v>26</v>
      </c>
      <c r="N72" s="3" t="s">
        <v>40</v>
      </c>
      <c r="O72" s="20" t="s">
        <v>204</v>
      </c>
      <c r="P72" s="20" t="s">
        <v>205</v>
      </c>
    </row>
    <row r="73" spans="1:16" s="18" customFormat="1" x14ac:dyDescent="0.25">
      <c r="A73" s="12" t="s">
        <v>163</v>
      </c>
      <c r="B73" s="1" t="s">
        <v>18</v>
      </c>
      <c r="C73" s="2">
        <v>1</v>
      </c>
      <c r="D73" s="13" t="s">
        <v>13</v>
      </c>
      <c r="E73" s="14" t="s">
        <v>14</v>
      </c>
      <c r="F73" s="15" t="s">
        <v>15</v>
      </c>
      <c r="G73" s="16">
        <v>4069</v>
      </c>
      <c r="H73" s="3" t="s">
        <v>37</v>
      </c>
      <c r="I73" s="26" t="str">
        <f t="shared" si="4"/>
        <v>CV</v>
      </c>
      <c r="J73" s="26" t="str">
        <f t="shared" si="5"/>
        <v>DS</v>
      </c>
      <c r="K73" s="17">
        <v>300</v>
      </c>
      <c r="L73" s="3" t="s">
        <v>24</v>
      </c>
      <c r="M73" s="3" t="s">
        <v>26</v>
      </c>
      <c r="N73" s="3" t="s">
        <v>40</v>
      </c>
      <c r="O73" s="20" t="s">
        <v>204</v>
      </c>
      <c r="P73" s="20" t="s">
        <v>205</v>
      </c>
    </row>
    <row r="74" spans="1:16" s="18" customFormat="1" x14ac:dyDescent="0.25">
      <c r="A74" s="12" t="s">
        <v>164</v>
      </c>
      <c r="B74" s="1" t="s">
        <v>18</v>
      </c>
      <c r="C74" s="2">
        <v>1</v>
      </c>
      <c r="D74" s="13" t="s">
        <v>13</v>
      </c>
      <c r="E74" s="14" t="s">
        <v>14</v>
      </c>
      <c r="F74" s="15" t="s">
        <v>15</v>
      </c>
      <c r="G74" s="16">
        <v>4914</v>
      </c>
      <c r="H74" s="3" t="s">
        <v>37</v>
      </c>
      <c r="I74" s="26" t="str">
        <f t="shared" si="4"/>
        <v>CV</v>
      </c>
      <c r="J74" s="26" t="str">
        <f t="shared" si="5"/>
        <v>DS</v>
      </c>
      <c r="K74" s="17">
        <v>300</v>
      </c>
      <c r="L74" s="3" t="s">
        <v>24</v>
      </c>
      <c r="M74" s="3" t="s">
        <v>26</v>
      </c>
      <c r="N74" s="3" t="s">
        <v>40</v>
      </c>
      <c r="O74" s="20" t="s">
        <v>204</v>
      </c>
      <c r="P74" s="20" t="s">
        <v>205</v>
      </c>
    </row>
    <row r="75" spans="1:16" s="18" customFormat="1" x14ac:dyDescent="0.25">
      <c r="A75" s="12" t="s">
        <v>165</v>
      </c>
      <c r="B75" s="1" t="s">
        <v>18</v>
      </c>
      <c r="C75" s="2">
        <v>1</v>
      </c>
      <c r="D75" s="13" t="s">
        <v>13</v>
      </c>
      <c r="E75" s="14" t="s">
        <v>14</v>
      </c>
      <c r="F75" s="15" t="s">
        <v>15</v>
      </c>
      <c r="G75" s="16">
        <v>4914</v>
      </c>
      <c r="H75" s="3" t="s">
        <v>37</v>
      </c>
      <c r="I75" s="26" t="str">
        <f t="shared" si="4"/>
        <v>CV</v>
      </c>
      <c r="J75" s="26" t="str">
        <f t="shared" si="5"/>
        <v>DS</v>
      </c>
      <c r="K75" s="17">
        <v>300</v>
      </c>
      <c r="L75" s="3" t="s">
        <v>24</v>
      </c>
      <c r="M75" s="3" t="s">
        <v>26</v>
      </c>
      <c r="N75" s="3" t="s">
        <v>40</v>
      </c>
      <c r="O75" s="20" t="s">
        <v>204</v>
      </c>
      <c r="P75" s="20" t="s">
        <v>205</v>
      </c>
    </row>
    <row r="76" spans="1:16" s="18" customFormat="1" x14ac:dyDescent="0.25">
      <c r="A76" s="12" t="s">
        <v>166</v>
      </c>
      <c r="B76" s="1" t="s">
        <v>18</v>
      </c>
      <c r="C76" s="2">
        <v>1</v>
      </c>
      <c r="D76" s="13" t="s">
        <v>13</v>
      </c>
      <c r="E76" s="14" t="s">
        <v>43</v>
      </c>
      <c r="F76" s="15" t="s">
        <v>15</v>
      </c>
      <c r="G76" s="16" t="s">
        <v>34</v>
      </c>
      <c r="H76" s="3" t="s">
        <v>36</v>
      </c>
      <c r="I76" s="26" t="str">
        <f t="shared" si="4"/>
        <v>CV</v>
      </c>
      <c r="J76" s="26" t="str">
        <f t="shared" si="5"/>
        <v>DS</v>
      </c>
      <c r="K76" s="17">
        <v>1750</v>
      </c>
      <c r="L76" s="3" t="s">
        <v>25</v>
      </c>
      <c r="M76" s="3" t="s">
        <v>42</v>
      </c>
      <c r="N76" s="3" t="s">
        <v>32</v>
      </c>
      <c r="O76" s="22" t="s">
        <v>186</v>
      </c>
      <c r="P76" s="22" t="s">
        <v>187</v>
      </c>
    </row>
    <row r="77" spans="1:16" s="18" customFormat="1" x14ac:dyDescent="0.25">
      <c r="A77" s="12" t="s">
        <v>167</v>
      </c>
      <c r="B77" s="1" t="s">
        <v>168</v>
      </c>
      <c r="C77" s="2">
        <v>1</v>
      </c>
      <c r="D77" s="13" t="s">
        <v>13</v>
      </c>
      <c r="E77" s="14" t="s">
        <v>14</v>
      </c>
      <c r="F77" s="15" t="s">
        <v>15</v>
      </c>
      <c r="G77" s="16" t="s">
        <v>34</v>
      </c>
      <c r="H77" s="3" t="s">
        <v>33</v>
      </c>
      <c r="I77" s="26" t="str">
        <f t="shared" si="4"/>
        <v>CV</v>
      </c>
      <c r="J77" s="26" t="str">
        <f t="shared" si="5"/>
        <v>DS</v>
      </c>
      <c r="K77" s="17">
        <v>2500</v>
      </c>
      <c r="L77" s="3" t="s">
        <v>25</v>
      </c>
      <c r="M77" s="3" t="s">
        <v>42</v>
      </c>
      <c r="N77" s="3" t="s">
        <v>32</v>
      </c>
      <c r="O77" s="22" t="s">
        <v>206</v>
      </c>
      <c r="P77" s="22" t="s">
        <v>207</v>
      </c>
    </row>
    <row r="78" spans="1:16" s="18" customFormat="1" x14ac:dyDescent="0.25">
      <c r="A78" s="12" t="s">
        <v>169</v>
      </c>
      <c r="B78" s="1" t="s">
        <v>170</v>
      </c>
      <c r="C78" s="2">
        <v>1</v>
      </c>
      <c r="D78" s="13" t="s">
        <v>13</v>
      </c>
      <c r="E78" s="14" t="s">
        <v>14</v>
      </c>
      <c r="F78" s="15" t="s">
        <v>15</v>
      </c>
      <c r="G78" s="16" t="s">
        <v>34</v>
      </c>
      <c r="H78" s="3" t="s">
        <v>54</v>
      </c>
      <c r="I78" s="26" t="str">
        <f t="shared" si="4"/>
        <v>CV</v>
      </c>
      <c r="J78" s="26" t="str">
        <f t="shared" si="5"/>
        <v>DS</v>
      </c>
      <c r="K78" s="17">
        <v>3500</v>
      </c>
      <c r="L78" s="3" t="s">
        <v>24</v>
      </c>
      <c r="M78" s="3" t="s">
        <v>26</v>
      </c>
      <c r="N78" s="3" t="s">
        <v>40</v>
      </c>
      <c r="O78" s="22" t="s">
        <v>202</v>
      </c>
      <c r="P78" s="22" t="s">
        <v>203</v>
      </c>
    </row>
    <row r="79" spans="1:16" s="18" customFormat="1" x14ac:dyDescent="0.25">
      <c r="A79" s="12" t="s">
        <v>166</v>
      </c>
      <c r="B79" s="1" t="s">
        <v>171</v>
      </c>
      <c r="C79" s="2">
        <v>1</v>
      </c>
      <c r="D79" s="13" t="s">
        <v>13</v>
      </c>
      <c r="E79" s="14" t="s">
        <v>14</v>
      </c>
      <c r="F79" s="15" t="s">
        <v>15</v>
      </c>
      <c r="G79" s="16" t="s">
        <v>34</v>
      </c>
      <c r="H79" s="3" t="s">
        <v>94</v>
      </c>
      <c r="I79" s="26" t="str">
        <f t="shared" si="4"/>
        <v>CV</v>
      </c>
      <c r="J79" s="26" t="str">
        <f t="shared" si="5"/>
        <v>DS</v>
      </c>
      <c r="K79" s="17">
        <v>1750</v>
      </c>
      <c r="L79" s="3" t="s">
        <v>25</v>
      </c>
      <c r="M79" s="3" t="s">
        <v>42</v>
      </c>
      <c r="N79" s="3" t="s">
        <v>32</v>
      </c>
    </row>
    <row r="80" spans="1:16" s="18" customFormat="1" x14ac:dyDescent="0.25">
      <c r="A80" s="12" t="s">
        <v>172</v>
      </c>
      <c r="B80" s="1" t="s">
        <v>173</v>
      </c>
      <c r="C80" s="2">
        <v>2</v>
      </c>
      <c r="D80" s="13" t="s">
        <v>13</v>
      </c>
      <c r="E80" s="14" t="s">
        <v>14</v>
      </c>
      <c r="F80" s="15" t="s">
        <v>15</v>
      </c>
      <c r="G80" s="16" t="s">
        <v>34</v>
      </c>
      <c r="H80" s="3" t="s">
        <v>174</v>
      </c>
      <c r="I80" s="26" t="str">
        <f t="shared" si="4"/>
        <v>CV</v>
      </c>
      <c r="J80" s="26" t="str">
        <f t="shared" si="5"/>
        <v>DS</v>
      </c>
      <c r="K80" s="17">
        <v>6000</v>
      </c>
      <c r="L80" s="3" t="s">
        <v>24</v>
      </c>
      <c r="M80" s="3" t="s">
        <v>26</v>
      </c>
      <c r="N80" s="3" t="s">
        <v>40</v>
      </c>
      <c r="O80" s="22" t="s">
        <v>216</v>
      </c>
      <c r="P80" s="22" t="s">
        <v>217</v>
      </c>
    </row>
    <row r="81" spans="1:16" s="18" customFormat="1" x14ac:dyDescent="0.25">
      <c r="A81" s="12" t="s">
        <v>175</v>
      </c>
      <c r="B81" s="1" t="s">
        <v>18</v>
      </c>
      <c r="C81" s="2">
        <v>1</v>
      </c>
      <c r="D81" s="13" t="s">
        <v>176</v>
      </c>
      <c r="E81" s="14" t="s">
        <v>19</v>
      </c>
      <c r="F81" s="15" t="s">
        <v>19</v>
      </c>
      <c r="G81" s="16">
        <v>4955.29</v>
      </c>
      <c r="H81" s="3" t="s">
        <v>177</v>
      </c>
      <c r="I81" s="26" t="str">
        <f t="shared" si="4"/>
        <v>CV</v>
      </c>
      <c r="J81" s="26" t="str">
        <f t="shared" si="5"/>
        <v>DS</v>
      </c>
      <c r="K81" s="17">
        <v>1500</v>
      </c>
      <c r="L81" s="3" t="s">
        <v>25</v>
      </c>
      <c r="M81" s="3" t="s">
        <v>42</v>
      </c>
      <c r="N81" s="3" t="s">
        <v>32</v>
      </c>
      <c r="O81" s="22" t="s">
        <v>200</v>
      </c>
      <c r="P81" s="22" t="s">
        <v>201</v>
      </c>
    </row>
  </sheetData>
  <sheetProtection algorithmName="SHA-512" hashValue="NmlKiKzVl+Np7O/63Y/evlLi5RtiWCFxmJG9SwtkMZps3one+mMp19oRTmMfavQDO+hdyTmVE7XykgvUTDjpaA==" saltValue="lVj9pueDmaVEXGRhKVqXZw==" spinCount="100000" sheet="1" objects="1" scenarios="1" deleteColumns="0" deleteRows="0"/>
  <autoFilter ref="A1:N81"/>
  <hyperlinks>
    <hyperlink ref="O24" r:id="rId1"/>
    <hyperlink ref="O25" r:id="rId2"/>
    <hyperlink ref="O26" r:id="rId3"/>
    <hyperlink ref="O18" r:id="rId4"/>
    <hyperlink ref="O12" r:id="rId5"/>
    <hyperlink ref="O36" r:id="rId6"/>
    <hyperlink ref="O37" r:id="rId7"/>
    <hyperlink ref="O38" r:id="rId8"/>
    <hyperlink ref="O39" r:id="rId9"/>
    <hyperlink ref="O40" r:id="rId10"/>
    <hyperlink ref="O41" r:id="rId11"/>
    <hyperlink ref="O42" r:id="rId12"/>
    <hyperlink ref="O43" r:id="rId13"/>
    <hyperlink ref="O44" r:id="rId14"/>
    <hyperlink ref="O45" r:id="rId15"/>
    <hyperlink ref="O46" r:id="rId16"/>
    <hyperlink ref="O47" r:id="rId17"/>
    <hyperlink ref="O48" r:id="rId18"/>
    <hyperlink ref="O49" r:id="rId19"/>
    <hyperlink ref="O50" r:id="rId20"/>
    <hyperlink ref="O51" r:id="rId21"/>
    <hyperlink ref="O52" r:id="rId22"/>
    <hyperlink ref="O53" r:id="rId23"/>
    <hyperlink ref="O54" r:id="rId24"/>
    <hyperlink ref="O55" r:id="rId25"/>
    <hyperlink ref="P36" r:id="rId26"/>
    <hyperlink ref="P37" r:id="rId27"/>
    <hyperlink ref="P38" r:id="rId28"/>
    <hyperlink ref="P39" r:id="rId29"/>
    <hyperlink ref="P40" r:id="rId30"/>
    <hyperlink ref="P41" r:id="rId31"/>
    <hyperlink ref="P42" r:id="rId32"/>
    <hyperlink ref="P43" r:id="rId33"/>
    <hyperlink ref="P44" r:id="rId34"/>
    <hyperlink ref="P45" r:id="rId35"/>
    <hyperlink ref="P46" r:id="rId36"/>
    <hyperlink ref="P47" r:id="rId37"/>
    <hyperlink ref="P48" r:id="rId38"/>
    <hyperlink ref="P49" r:id="rId39"/>
    <hyperlink ref="P50" r:id="rId40"/>
    <hyperlink ref="P51" r:id="rId41"/>
    <hyperlink ref="P52" r:id="rId42"/>
    <hyperlink ref="P53" r:id="rId43"/>
    <hyperlink ref="P54" r:id="rId44"/>
    <hyperlink ref="P55" r:id="rId45"/>
    <hyperlink ref="O58" r:id="rId46"/>
    <hyperlink ref="O59" r:id="rId47"/>
    <hyperlink ref="O60" r:id="rId48"/>
    <hyperlink ref="O61" r:id="rId49"/>
    <hyperlink ref="O62" r:id="rId50"/>
    <hyperlink ref="O63" r:id="rId51"/>
    <hyperlink ref="O64" r:id="rId52"/>
    <hyperlink ref="O65" r:id="rId53"/>
    <hyperlink ref="O66" r:id="rId54"/>
    <hyperlink ref="O67" r:id="rId55"/>
    <hyperlink ref="O68" r:id="rId56"/>
    <hyperlink ref="O69" r:id="rId57"/>
    <hyperlink ref="O70" r:id="rId58"/>
    <hyperlink ref="O71" r:id="rId59"/>
    <hyperlink ref="O72" r:id="rId60"/>
    <hyperlink ref="O73" r:id="rId61"/>
    <hyperlink ref="O74" r:id="rId62"/>
    <hyperlink ref="O75" r:id="rId63"/>
    <hyperlink ref="P58" r:id="rId64"/>
    <hyperlink ref="P59" r:id="rId65"/>
    <hyperlink ref="P60" r:id="rId66"/>
    <hyperlink ref="P61" r:id="rId67"/>
    <hyperlink ref="P62" r:id="rId68"/>
    <hyperlink ref="P63" r:id="rId69"/>
    <hyperlink ref="P64" r:id="rId70"/>
    <hyperlink ref="P65" r:id="rId71"/>
    <hyperlink ref="P66" r:id="rId72"/>
    <hyperlink ref="P67" r:id="rId73"/>
    <hyperlink ref="P68" r:id="rId74"/>
    <hyperlink ref="P69" r:id="rId75"/>
    <hyperlink ref="P70" r:id="rId76"/>
    <hyperlink ref="P71" r:id="rId77"/>
    <hyperlink ref="P72" r:id="rId78"/>
    <hyperlink ref="P73" r:id="rId79"/>
    <hyperlink ref="P74" r:id="rId80"/>
    <hyperlink ref="P75" r:id="rId81"/>
    <hyperlink ref="O21" r:id="rId82"/>
    <hyperlink ref="O32" r:id="rId83"/>
    <hyperlink ref="O34" r:id="rId84"/>
    <hyperlink ref="O57" r:id="rId85"/>
  </hyperlinks>
  <pageMargins left="0.7" right="0.7" top="0.75" bottom="0.75" header="0.3" footer="0.3"/>
  <pageSetup paperSize="9" orientation="portrait" r:id="rId8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2022-07-03T22:00:00+00:00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6672F8A1-8D4B-49C7-AAC5-1B0B2A9EFA39}"/>
</file>

<file path=customXml/itemProps2.xml><?xml version="1.0" encoding="utf-8"?>
<ds:datastoreItem xmlns:ds="http://schemas.openxmlformats.org/officeDocument/2006/customXml" ds:itemID="{B9A258C6-0E7B-482F-A10D-32A06E7C162A}"/>
</file>

<file path=customXml/itemProps3.xml><?xml version="1.0" encoding="utf-8"?>
<ds:datastoreItem xmlns:ds="http://schemas.openxmlformats.org/officeDocument/2006/customXml" ds:itemID="{A9D334A4-AF82-47B6-B5B7-1C5C6AC9AD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Cristiano Pantalei</cp:lastModifiedBy>
  <dcterms:created xsi:type="dcterms:W3CDTF">2019-12-11T15:39:53Z</dcterms:created>
  <dcterms:modified xsi:type="dcterms:W3CDTF">2022-07-04T08:35:57Z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